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ARANTZA_AZTI\AZTI\PROYECTOS\PLEAMAR\FB_NETFish2018\INFORME_FINAL_NETFISH_OPEGUI2019\FUENTES_VERIFICACION_NETFISH\R1_MiembrosRED_FV1\"/>
    </mc:Choice>
  </mc:AlternateContent>
  <xr:revisionPtr revIDLastSave="0" documentId="13_ncr:1_{43510835-1E03-43B8-A132-996E244A3145}" xr6:coauthVersionLast="43" xr6:coauthVersionMax="43" xr10:uidLastSave="{00000000-0000-0000-0000-000000000000}"/>
  <bookViews>
    <workbookView xWindow="-110" yWindow="-110" windowWidth="19420" windowHeight="10420" tabRatio="499" xr2:uid="{00000000-000D-0000-FFFF-FFFF00000000}"/>
  </bookViews>
  <sheets>
    <sheet name="DB INDICE" sheetId="40" r:id="rId1"/>
    <sheet name="DB introducción" sheetId="61" r:id="rId2"/>
    <sheet name="Resumen de redes ya existentes" sheetId="62" r:id="rId3"/>
    <sheet name="Base Fed,cofradias, OP, Galp" sheetId="59" r:id="rId4"/>
    <sheet name="Miembros potenciales Netfish" sheetId="66" r:id="rId5"/>
    <sheet name="Miembros Netfish" sheetId="63" r:id="rId6"/>
    <sheet name="Indicadores Netfish" sheetId="60" r:id="rId7"/>
    <sheet name="NUTS ESPAÑA" sheetId="56" r:id="rId8"/>
    <sheet name="Objetivos Netfish" sheetId="64" r:id="rId9"/>
    <sheet name="Indicadores PLEAMAR" sheetId="65" r:id="rId10"/>
  </sheets>
  <definedNames>
    <definedName name="_xlnm._FilterDatabase" localSheetId="3" hidden="1">'Base Fed,cofradias, OP, Galp'!$A$36:$S$36</definedName>
    <definedName name="Copia_de_TOT" localSheetId="3">#REF!</definedName>
    <definedName name="Copia_de_TOT">#REF!</definedName>
    <definedName name="PORTOS" localSheetId="3">#REF!</definedName>
    <definedName name="PORTOS">#REF!</definedName>
    <definedName name="TOT" localSheetId="3">#REF!</definedName>
    <definedName name="TOT">#REF!</definedName>
  </definedNames>
  <calcPr calcId="191029" iterateDelta="1E-4" concurrentCalc="0"/>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60" l="1"/>
  <c r="B11" i="60"/>
  <c r="B10" i="60"/>
  <c r="B9" i="60"/>
  <c r="B8" i="60"/>
  <c r="B7" i="60"/>
  <c r="B6" i="60"/>
  <c r="B5" i="60"/>
  <c r="B4" i="60"/>
  <c r="B3" i="60"/>
  <c r="B2"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Arantza Murillas</author>
  </authors>
  <commentList>
    <comment ref="A58" authorId="0" shapeId="0" xr:uid="{71DADD64-D2B1-4AF2-8B3D-0A2F201D9C97}">
      <text>
        <r>
          <rPr>
            <b/>
            <sz val="9"/>
            <color indexed="81"/>
            <rFont val="Tahoma"/>
            <family val="2"/>
          </rPr>
          <t>Arantza Murillas:</t>
        </r>
        <r>
          <rPr>
            <sz val="9"/>
            <color indexed="81"/>
            <rFont val="Tahoma"/>
            <family val="2"/>
          </rPr>
          <t xml:space="preserve">
QUITAR ESTA LÍNEA</t>
        </r>
      </text>
    </comment>
    <comment ref="F96" authorId="0" shapeId="0" xr:uid="{68FFC6A3-D470-4701-AFF6-B51156682914}">
      <text>
        <r>
          <rPr>
            <b/>
            <sz val="9"/>
            <color indexed="81"/>
            <rFont val="Tahoma"/>
            <family val="2"/>
          </rPr>
          <t>Arantza Murillas:</t>
        </r>
        <r>
          <rPr>
            <sz val="9"/>
            <color indexed="81"/>
            <rFont val="Tahoma"/>
            <family val="2"/>
          </rPr>
          <t xml:space="preserve">
agrupa a los GALP </t>
        </r>
      </text>
    </comment>
  </commentList>
</comments>
</file>

<file path=xl/sharedStrings.xml><?xml version="1.0" encoding="utf-8"?>
<sst xmlns="http://schemas.openxmlformats.org/spreadsheetml/2006/main" count="1805" uniqueCount="831">
  <si>
    <t>1. vTI</t>
  </si>
  <si>
    <t>2. IFM-AAU</t>
  </si>
  <si>
    <t>3. UCPH</t>
  </si>
  <si>
    <t>4. LEI</t>
  </si>
  <si>
    <t>5. DTU Aqua</t>
  </si>
  <si>
    <t>6. HCMR</t>
  </si>
  <si>
    <t>7. AquaTT</t>
  </si>
  <si>
    <t>8. IFREMER</t>
  </si>
  <si>
    <t>9. IREPA Onlus</t>
  </si>
  <si>
    <t>10. IoES</t>
  </si>
  <si>
    <t>11. KTU</t>
  </si>
  <si>
    <t>12. CEMARE</t>
  </si>
  <si>
    <t>13. NUIG</t>
  </si>
  <si>
    <t>14. UBO</t>
  </si>
  <si>
    <t>15. CAU</t>
  </si>
  <si>
    <t>16. MI</t>
  </si>
  <si>
    <t>17. AZTI</t>
  </si>
  <si>
    <t>18. JRC</t>
  </si>
  <si>
    <t>19. PMA</t>
  </si>
  <si>
    <t>20. Kutterfishc</t>
  </si>
  <si>
    <t>21. LF</t>
  </si>
  <si>
    <t>22. Marine Law</t>
  </si>
  <si>
    <t>23. Nissen</t>
  </si>
  <si>
    <t>24. CsC</t>
  </si>
  <si>
    <t>25. MAS</t>
  </si>
  <si>
    <t>Fax</t>
  </si>
  <si>
    <t>E-mail</t>
  </si>
  <si>
    <t>Type of organization</t>
  </si>
  <si>
    <t>Representing the SSFS at local, regional, national and EU level</t>
  </si>
  <si>
    <t>Identification (oficial)</t>
  </si>
  <si>
    <t>Web page</t>
  </si>
  <si>
    <t xml:space="preserve">ES   </t>
  </si>
  <si>
    <t xml:space="preserve">ESPAÑA   </t>
  </si>
  <si>
    <t xml:space="preserve">ES1   </t>
  </si>
  <si>
    <t xml:space="preserve">NOROESTE   </t>
  </si>
  <si>
    <t xml:space="preserve">ES11   </t>
  </si>
  <si>
    <t xml:space="preserve">Galicia   </t>
  </si>
  <si>
    <t xml:space="preserve">ES111   </t>
  </si>
  <si>
    <t xml:space="preserve">A Coruña   </t>
  </si>
  <si>
    <t xml:space="preserve">ES112   </t>
  </si>
  <si>
    <t xml:space="preserve">Lugo   </t>
  </si>
  <si>
    <t xml:space="preserve">ES113   </t>
  </si>
  <si>
    <t xml:space="preserve">Ourense   </t>
  </si>
  <si>
    <t xml:space="preserve">ES114   </t>
  </si>
  <si>
    <t xml:space="preserve">Pontevedra   </t>
  </si>
  <si>
    <t xml:space="preserve">ES12   </t>
  </si>
  <si>
    <t xml:space="preserve">Principado de Asturias   </t>
  </si>
  <si>
    <t xml:space="preserve">ES120   </t>
  </si>
  <si>
    <t xml:space="preserve">Asturias   </t>
  </si>
  <si>
    <t xml:space="preserve">ES13   </t>
  </si>
  <si>
    <t xml:space="preserve">Cantabria   </t>
  </si>
  <si>
    <t xml:space="preserve">ES130   </t>
  </si>
  <si>
    <t xml:space="preserve">ES2   </t>
  </si>
  <si>
    <t xml:space="preserve">NORESTE   </t>
  </si>
  <si>
    <t xml:space="preserve">ES21   </t>
  </si>
  <si>
    <t xml:space="preserve">País Vasco   </t>
  </si>
  <si>
    <t xml:space="preserve">ES211   </t>
  </si>
  <si>
    <t xml:space="preserve">Álava   </t>
  </si>
  <si>
    <t xml:space="preserve">ES212   </t>
  </si>
  <si>
    <t xml:space="preserve">Guipúzcoa   </t>
  </si>
  <si>
    <t xml:space="preserve">ES213   </t>
  </si>
  <si>
    <t xml:space="preserve">Vizcaya   </t>
  </si>
  <si>
    <t xml:space="preserve">ES22   </t>
  </si>
  <si>
    <t xml:space="preserve">Comunidad Foral de Navarra   </t>
  </si>
  <si>
    <t xml:space="preserve">ES220   </t>
  </si>
  <si>
    <t xml:space="preserve">Navarra   </t>
  </si>
  <si>
    <t>Base port of represented vessels</t>
  </si>
  <si>
    <t xml:space="preserve">ES23   </t>
  </si>
  <si>
    <t xml:space="preserve">La Rioja   </t>
  </si>
  <si>
    <t xml:space="preserve">ES230   </t>
  </si>
  <si>
    <t xml:space="preserve">ES24   </t>
  </si>
  <si>
    <t xml:space="preserve">Aragón   </t>
  </si>
  <si>
    <t xml:space="preserve">ES241   </t>
  </si>
  <si>
    <t xml:space="preserve">Huesca   </t>
  </si>
  <si>
    <t xml:space="preserve">ES242   </t>
  </si>
  <si>
    <t xml:space="preserve">Teruel   </t>
  </si>
  <si>
    <t xml:space="preserve">ES243   </t>
  </si>
  <si>
    <t xml:space="preserve">Zaragoza   </t>
  </si>
  <si>
    <t xml:space="preserve">ES3   </t>
  </si>
  <si>
    <t xml:space="preserve">COMUNIDAD DE MADRID   </t>
  </si>
  <si>
    <t xml:space="preserve">ES30   </t>
  </si>
  <si>
    <t xml:space="preserve">Comunidad de Madrid   </t>
  </si>
  <si>
    <t xml:space="preserve">ES300   </t>
  </si>
  <si>
    <t xml:space="preserve">Madrid   </t>
  </si>
  <si>
    <t xml:space="preserve">ES4   </t>
  </si>
  <si>
    <t xml:space="preserve">CENTRO (ES)   </t>
  </si>
  <si>
    <t xml:space="preserve">ES41   </t>
  </si>
  <si>
    <t xml:space="preserve">Castilla y León   </t>
  </si>
  <si>
    <t xml:space="preserve">ES411   </t>
  </si>
  <si>
    <t xml:space="preserve">Ávila   </t>
  </si>
  <si>
    <t xml:space="preserve">ES412   </t>
  </si>
  <si>
    <t xml:space="preserve">Burgos   </t>
  </si>
  <si>
    <t xml:space="preserve">ES413   </t>
  </si>
  <si>
    <t xml:space="preserve">León   </t>
  </si>
  <si>
    <t xml:space="preserve">ES414   </t>
  </si>
  <si>
    <t xml:space="preserve">Palencia   </t>
  </si>
  <si>
    <t xml:space="preserve">ES415   </t>
  </si>
  <si>
    <t xml:space="preserve">Salamanca   </t>
  </si>
  <si>
    <t xml:space="preserve">ES416   </t>
  </si>
  <si>
    <t xml:space="preserve">Segovia   </t>
  </si>
  <si>
    <t xml:space="preserve">ES417   </t>
  </si>
  <si>
    <t xml:space="preserve">Soria   </t>
  </si>
  <si>
    <t xml:space="preserve">ES418   </t>
  </si>
  <si>
    <t xml:space="preserve">Valladolid   </t>
  </si>
  <si>
    <t xml:space="preserve">ES419   </t>
  </si>
  <si>
    <t xml:space="preserve">Zamora   </t>
  </si>
  <si>
    <t xml:space="preserve">ES42   </t>
  </si>
  <si>
    <t xml:space="preserve">Castilla-La Mancha   </t>
  </si>
  <si>
    <t xml:space="preserve">ES421   </t>
  </si>
  <si>
    <t xml:space="preserve">Albacete   </t>
  </si>
  <si>
    <t xml:space="preserve">ES422   </t>
  </si>
  <si>
    <t xml:space="preserve">Ciudad Real   </t>
  </si>
  <si>
    <t xml:space="preserve">ES423   </t>
  </si>
  <si>
    <t xml:space="preserve">Cuenca   </t>
  </si>
  <si>
    <t xml:space="preserve">ES424   </t>
  </si>
  <si>
    <t xml:space="preserve">Guadalajara   </t>
  </si>
  <si>
    <t xml:space="preserve">ES425   </t>
  </si>
  <si>
    <t xml:space="preserve">Toledo   </t>
  </si>
  <si>
    <t xml:space="preserve">ES43   </t>
  </si>
  <si>
    <t xml:space="preserve">Extremadura   </t>
  </si>
  <si>
    <t xml:space="preserve">ES431   </t>
  </si>
  <si>
    <t xml:space="preserve">Badajoz   </t>
  </si>
  <si>
    <t xml:space="preserve">ES432   </t>
  </si>
  <si>
    <t xml:space="preserve">Cáceres   </t>
  </si>
  <si>
    <t xml:space="preserve">ES5   </t>
  </si>
  <si>
    <t xml:space="preserve">ESTE   </t>
  </si>
  <si>
    <t xml:space="preserve">ES51   </t>
  </si>
  <si>
    <t xml:space="preserve">Cataluña   </t>
  </si>
  <si>
    <t xml:space="preserve">ES511   </t>
  </si>
  <si>
    <t xml:space="preserve">Barcelona   </t>
  </si>
  <si>
    <t xml:space="preserve">ES512   </t>
  </si>
  <si>
    <t xml:space="preserve">Girona   </t>
  </si>
  <si>
    <t xml:space="preserve">ES513   </t>
  </si>
  <si>
    <t xml:space="preserve">Lleida   </t>
  </si>
  <si>
    <t xml:space="preserve">ES514   </t>
  </si>
  <si>
    <t xml:space="preserve">Tarragona   </t>
  </si>
  <si>
    <t xml:space="preserve">ES52   </t>
  </si>
  <si>
    <t xml:space="preserve">Comunidad Valenciana   </t>
  </si>
  <si>
    <t xml:space="preserve">ES521   </t>
  </si>
  <si>
    <t xml:space="preserve">Alicante / Alacant   </t>
  </si>
  <si>
    <t xml:space="preserve">ES522   </t>
  </si>
  <si>
    <t xml:space="preserve">Castellón / Castelló   </t>
  </si>
  <si>
    <t xml:space="preserve">ES523   </t>
  </si>
  <si>
    <t xml:space="preserve">Valencia / València   </t>
  </si>
  <si>
    <t xml:space="preserve">ES53   </t>
  </si>
  <si>
    <t xml:space="preserve">Illes Balears   </t>
  </si>
  <si>
    <t xml:space="preserve">ES531   </t>
  </si>
  <si>
    <t xml:space="preserve">Eivissa y Formentera   </t>
  </si>
  <si>
    <t xml:space="preserve">ES532   </t>
  </si>
  <si>
    <t xml:space="preserve">Mallorca   </t>
  </si>
  <si>
    <t xml:space="preserve">ES533   </t>
  </si>
  <si>
    <t xml:space="preserve">Menorca   </t>
  </si>
  <si>
    <t xml:space="preserve">ES6   </t>
  </si>
  <si>
    <t xml:space="preserve">SUR   </t>
  </si>
  <si>
    <t xml:space="preserve">ES61   </t>
  </si>
  <si>
    <t xml:space="preserve">Andalucía   </t>
  </si>
  <si>
    <t xml:space="preserve">ES611   </t>
  </si>
  <si>
    <t xml:space="preserve">Almería   </t>
  </si>
  <si>
    <t xml:space="preserve">ES612   </t>
  </si>
  <si>
    <t xml:space="preserve">Cádiz   </t>
  </si>
  <si>
    <t xml:space="preserve">ES613   </t>
  </si>
  <si>
    <t xml:space="preserve">Córdoba   </t>
  </si>
  <si>
    <t xml:space="preserve">ES614   </t>
  </si>
  <si>
    <t xml:space="preserve">Granada   </t>
  </si>
  <si>
    <t xml:space="preserve">ES615   </t>
  </si>
  <si>
    <t xml:space="preserve">Huelva   </t>
  </si>
  <si>
    <t xml:space="preserve">ES616   </t>
  </si>
  <si>
    <t xml:space="preserve">Jaén   </t>
  </si>
  <si>
    <t xml:space="preserve">ES617   </t>
  </si>
  <si>
    <t xml:space="preserve">Málaga   </t>
  </si>
  <si>
    <t xml:space="preserve">ES618   </t>
  </si>
  <si>
    <t xml:space="preserve">Sevilla   </t>
  </si>
  <si>
    <t xml:space="preserve">ES62   </t>
  </si>
  <si>
    <t xml:space="preserve">Región de Murcia   </t>
  </si>
  <si>
    <t xml:space="preserve">ES620   </t>
  </si>
  <si>
    <t xml:space="preserve">Murcia   </t>
  </si>
  <si>
    <t xml:space="preserve">ES63   </t>
  </si>
  <si>
    <t xml:space="preserve">Ciudad Autónoma de Ceuta   </t>
  </si>
  <si>
    <t xml:space="preserve">ES630   </t>
  </si>
  <si>
    <t xml:space="preserve">Ceuta   </t>
  </si>
  <si>
    <t xml:space="preserve">ES64   </t>
  </si>
  <si>
    <t xml:space="preserve">Ciudad Autónoma de Melilla   </t>
  </si>
  <si>
    <t xml:space="preserve">ES640   </t>
  </si>
  <si>
    <t xml:space="preserve">Melilla   </t>
  </si>
  <si>
    <t xml:space="preserve">ES7   </t>
  </si>
  <si>
    <t xml:space="preserve">CANARIAS   </t>
  </si>
  <si>
    <t xml:space="preserve">ES70   </t>
  </si>
  <si>
    <t xml:space="preserve">Canarias   </t>
  </si>
  <si>
    <t xml:space="preserve">ES703   </t>
  </si>
  <si>
    <t xml:space="preserve">El Hierro   </t>
  </si>
  <si>
    <t xml:space="preserve">ES704   </t>
  </si>
  <si>
    <t xml:space="preserve">Fuerteventura   </t>
  </si>
  <si>
    <t xml:space="preserve">ES705   </t>
  </si>
  <si>
    <t xml:space="preserve">Gran Canaria   </t>
  </si>
  <si>
    <t xml:space="preserve">ES706   </t>
  </si>
  <si>
    <t xml:space="preserve">La Gomera   </t>
  </si>
  <si>
    <t xml:space="preserve">ES707   </t>
  </si>
  <si>
    <t xml:space="preserve">La Palma   </t>
  </si>
  <si>
    <t xml:space="preserve">ES708   </t>
  </si>
  <si>
    <t xml:space="preserve">Lanzarote   </t>
  </si>
  <si>
    <t xml:space="preserve">ES709   </t>
  </si>
  <si>
    <t xml:space="preserve">Tenerife   </t>
  </si>
  <si>
    <t xml:space="preserve">ESZ   </t>
  </si>
  <si>
    <t xml:space="preserve">EXTRA-REGIO NUTS 1   </t>
  </si>
  <si>
    <t xml:space="preserve">ESZZ   </t>
  </si>
  <si>
    <t xml:space="preserve">Extra-Regio NUTS 2   </t>
  </si>
  <si>
    <t xml:space="preserve">ESZZZ   </t>
  </si>
  <si>
    <t xml:space="preserve">Extra-Regio NUTS 3   </t>
  </si>
  <si>
    <t>Grupo de Acción Costera del Occidente de Cantabria-ADR Saja Nansa</t>
  </si>
  <si>
    <t>GALP</t>
  </si>
  <si>
    <t>Asturias</t>
  </si>
  <si>
    <t>gerencia@comarcasajanansa.es</t>
  </si>
  <si>
    <t>not applicable</t>
  </si>
  <si>
    <t>Roiz</t>
  </si>
  <si>
    <t>94 270 93 60</t>
  </si>
  <si>
    <t xml:space="preserve">Regional </t>
  </si>
  <si>
    <t>http://regp.tragsatec.es/GruposCCAA.aspx?id=23</t>
  </si>
  <si>
    <t>Leticia Fernández Fernández</t>
  </si>
  <si>
    <t>Secundino Caso Roiz</t>
  </si>
  <si>
    <t>Cantabria</t>
  </si>
  <si>
    <t>Laredo</t>
  </si>
  <si>
    <t>Grupo de Acción Costera Oriental de Cantabria</t>
  </si>
  <si>
    <t>ES 13</t>
  </si>
  <si>
    <t>gerencia.gacoriental@gmail.com</t>
  </si>
  <si>
    <t>615 566 883</t>
  </si>
  <si>
    <t>http://regp.tragsatec.es/GruposCCAA.aspx?id=22</t>
  </si>
  <si>
    <t>Asociacion de rederas y  neskatillas de Euskadi</t>
  </si>
  <si>
    <t>ES 21</t>
  </si>
  <si>
    <t>ES 12</t>
  </si>
  <si>
    <t>Patrón Mayor</t>
  </si>
  <si>
    <t>Secretary</t>
  </si>
  <si>
    <t>President</t>
  </si>
  <si>
    <t>Address</t>
  </si>
  <si>
    <t>Postal Code</t>
  </si>
  <si>
    <t>Telephone number</t>
  </si>
  <si>
    <t>Santander</t>
  </si>
  <si>
    <t>Santoña</t>
  </si>
  <si>
    <t>Asociacion Pescadores Costeros y Artesanales de Cantabria</t>
  </si>
  <si>
    <t>Enrique Paz Setien</t>
  </si>
  <si>
    <t>Jose Luis Bustillo Donosti</t>
  </si>
  <si>
    <t>942 215 970</t>
  </si>
  <si>
    <t>942 212 487</t>
  </si>
  <si>
    <t>federacion@fecopesca.es</t>
  </si>
  <si>
    <t>Calle Puerto Pesquero</t>
  </si>
  <si>
    <t>Pais Vasco</t>
  </si>
  <si>
    <t>Federación de Cofradías de pescadores de Asturias</t>
  </si>
  <si>
    <t>Dimas García</t>
  </si>
  <si>
    <t>Puerto de Musel</t>
  </si>
  <si>
    <t>fecoppas@fecoppas.e.telefonica.net</t>
  </si>
  <si>
    <t>Andrés del Río, 7 - Portal 2 Bajo</t>
  </si>
  <si>
    <t xml:space="preserve"> 942 212 487</t>
  </si>
  <si>
    <t>federación@fecopesca.es</t>
  </si>
  <si>
    <t>Federación de Cofradías de pescadores de Cantabria</t>
  </si>
  <si>
    <t>Bilbao</t>
  </si>
  <si>
    <t>Federación de Cofradías de pescadores de Viscaya</t>
  </si>
  <si>
    <t>Federación de Cofradías de pescadores de Gipuzcoa</t>
  </si>
  <si>
    <t xml:space="preserve">Iñaki Zabaleta Bilbao </t>
  </si>
  <si>
    <t>Eugenio Elduaien</t>
  </si>
  <si>
    <t>Aurelio Bilbao</t>
  </si>
  <si>
    <t>Miren Garmendia</t>
  </si>
  <si>
    <t>Bailen, 7</t>
  </si>
  <si>
    <t xml:space="preserve">94-415 40 76 </t>
  </si>
  <si>
    <t>arantza@opes.e.telfonica.net</t>
  </si>
  <si>
    <t xml:space="preserve">Miraconcha, 9 </t>
  </si>
  <si>
    <t xml:space="preserve"> 943-45 17 82</t>
  </si>
  <si>
    <t xml:space="preserve"> 943-45 58 33</t>
  </si>
  <si>
    <t>ecopegui@fecopegui.net</t>
  </si>
  <si>
    <t>94-415 40 27</t>
  </si>
  <si>
    <t>SPAIN</t>
  </si>
  <si>
    <t>Figueras</t>
  </si>
  <si>
    <t>Tapia</t>
  </si>
  <si>
    <t>Viavelez</t>
  </si>
  <si>
    <t>Puerto Vega</t>
  </si>
  <si>
    <t>Luarca</t>
  </si>
  <si>
    <t>Oviñana</t>
  </si>
  <si>
    <t>Cudillero</t>
  </si>
  <si>
    <t>San Juan de la Arena</t>
  </si>
  <si>
    <t>Avilés</t>
  </si>
  <si>
    <t>Luanco</t>
  </si>
  <si>
    <t>Candás</t>
  </si>
  <si>
    <t>Gijón</t>
  </si>
  <si>
    <t>Tazones</t>
  </si>
  <si>
    <t>Lastres</t>
  </si>
  <si>
    <t>Ribadasella</t>
  </si>
  <si>
    <t>Llanes</t>
  </si>
  <si>
    <t>Bustío</t>
  </si>
  <si>
    <t>Local</t>
  </si>
  <si>
    <t>Juan Luis Fernández Fernández</t>
  </si>
  <si>
    <t>Armador Marqués</t>
  </si>
  <si>
    <t>Rodrigo Maseda González</t>
  </si>
  <si>
    <t>Isidro González Carnero</t>
  </si>
  <si>
    <t xml:space="preserve">Carlos Bedia García </t>
  </si>
  <si>
    <t>Julio Blanco Álvarez</t>
  </si>
  <si>
    <t>Adolfo García Méndez</t>
  </si>
  <si>
    <t>Marcelino Gión García</t>
  </si>
  <si>
    <t>José Antonio Rodríguez Méndez</t>
  </si>
  <si>
    <t>Mª Carmen Quintana</t>
  </si>
  <si>
    <t>Celso López López</t>
  </si>
  <si>
    <t>Manuel Bueno</t>
  </si>
  <si>
    <t>Salvador Fernández Marqués</t>
  </si>
  <si>
    <t>Eloy Baltasar Sopeña Prendes</t>
  </si>
  <si>
    <t>Esther Díaz Lahera</t>
  </si>
  <si>
    <t>Luis Brun Espiña</t>
  </si>
  <si>
    <t>Jose Luis Gutiérrez García</t>
  </si>
  <si>
    <t>Mª José Rodríguez Gutiérrez</t>
  </si>
  <si>
    <t>José Ángel Gutiérrez</t>
  </si>
  <si>
    <t>Jesús Teleña de Poo</t>
  </si>
  <si>
    <t>Ricardo García</t>
  </si>
  <si>
    <t>Juan Dimas García Acebal</t>
  </si>
  <si>
    <t>Jorge Alonso Gallego</t>
  </si>
  <si>
    <t>Julián Fernández Pendás</t>
  </si>
  <si>
    <t>Pedro Santos Llera Menéndez</t>
  </si>
  <si>
    <t>Manuel Jesús Buenaga Palmero</t>
  </si>
  <si>
    <t>José María Gutiérrez Díaz</t>
  </si>
  <si>
    <t>Ángel Batalla García</t>
  </si>
  <si>
    <t>José Alvar González</t>
  </si>
  <si>
    <t>Jesús Peñil Pérez</t>
  </si>
  <si>
    <t>Antolín Argüelles San Miguel</t>
  </si>
  <si>
    <t>El Muelle, S/N</t>
  </si>
  <si>
    <t>El muelle S/N</t>
  </si>
  <si>
    <t>Muelle Pesquero, S/N</t>
  </si>
  <si>
    <t>Puerto nuevo S/N</t>
  </si>
  <si>
    <t>Avda. Conde de Guadalhorce, S/N</t>
  </si>
  <si>
    <t>C/ Riba, 6</t>
  </si>
  <si>
    <t>El muelle S/N, 6</t>
  </si>
  <si>
    <t>Muelle del Rendiello El Musel</t>
  </si>
  <si>
    <t>El Muelle S/N</t>
  </si>
  <si>
    <t>El puerto S/N</t>
  </si>
  <si>
    <t>Plaza Almirante Cervera, 2</t>
  </si>
  <si>
    <t>Muelle de Bustio S/N</t>
  </si>
  <si>
    <t>985 636058</t>
  </si>
  <si>
    <t>cfiguera@asturias.org</t>
  </si>
  <si>
    <t>985 628012</t>
  </si>
  <si>
    <t>ctapia@asturias.org</t>
  </si>
  <si>
    <t>985 637074</t>
  </si>
  <si>
    <t>cviavele@asturias.org</t>
  </si>
  <si>
    <t>985 630851</t>
  </si>
  <si>
    <t>cortigue@asturias.org</t>
  </si>
  <si>
    <t>985 648009 / 985 648513</t>
  </si>
  <si>
    <t>985 648513</t>
  </si>
  <si>
    <t>cptovega@asturias.org</t>
  </si>
  <si>
    <t>985 640287</t>
  </si>
  <si>
    <t>985 470194</t>
  </si>
  <si>
    <t>cluarca@asturias.org</t>
  </si>
  <si>
    <t>985 597138</t>
  </si>
  <si>
    <t>985 591387</t>
  </si>
  <si>
    <t>covinana@asturias.org</t>
  </si>
  <si>
    <t>985 590004 / 985 590693</t>
  </si>
  <si>
    <t>985 590693</t>
  </si>
  <si>
    <t>ccudille@asturias.org</t>
  </si>
  <si>
    <t>985 586021</t>
  </si>
  <si>
    <t>986 586021</t>
  </si>
  <si>
    <t>csjarena@asturias.org</t>
  </si>
  <si>
    <t>98-5568512</t>
  </si>
  <si>
    <t>98-5560545</t>
  </si>
  <si>
    <t>info@cofravilescom</t>
  </si>
  <si>
    <t>985 880006</t>
  </si>
  <si>
    <t>cluanco@asturias.org</t>
  </si>
  <si>
    <t>985 870568</t>
  </si>
  <si>
    <t>985 872327</t>
  </si>
  <si>
    <t>ccandas@asturias.org</t>
  </si>
  <si>
    <t>984 20 63 10</t>
  </si>
  <si>
    <t>984 20 63 09</t>
  </si>
  <si>
    <t>cofradiagijon@hotmail.es</t>
  </si>
  <si>
    <t>985 897005</t>
  </si>
  <si>
    <t>ctazones@asturias.org</t>
  </si>
  <si>
    <t>985 850606</t>
  </si>
  <si>
    <t>985 850440</t>
  </si>
  <si>
    <t>clastres@asturias.org</t>
  </si>
  <si>
    <t>985 860207</t>
  </si>
  <si>
    <t>985 860043</t>
  </si>
  <si>
    <t>cribades@asturias.org</t>
  </si>
  <si>
    <t>985 400214</t>
  </si>
  <si>
    <t>cllanes@asturias.org</t>
  </si>
  <si>
    <t>985 412405</t>
  </si>
  <si>
    <t>985 412479</t>
  </si>
  <si>
    <t>cbustio@asturias.org</t>
  </si>
  <si>
    <t>Castro Urdiales</t>
  </si>
  <si>
    <t>Colindres</t>
  </si>
  <si>
    <t>Comillas</t>
  </si>
  <si>
    <t>San Vicente de la Barquera</t>
  </si>
  <si>
    <t>Félix Aedo Escalante</t>
  </si>
  <si>
    <t>Santa María, 6-Bis</t>
  </si>
  <si>
    <t>José Luis Bustillo Donosti</t>
  </si>
  <si>
    <t>Óscar Gutiérrez Alquegui</t>
  </si>
  <si>
    <t>Puerto Pesquero, s/n</t>
  </si>
  <si>
    <t>Luis Moro Ariste</t>
  </si>
  <si>
    <t>Angel Luis Cuesta Cos</t>
  </si>
  <si>
    <t>Nuevo Puerto Pesquero, s/n</t>
  </si>
  <si>
    <t>Emilio Bustamante Cortabitarte</t>
  </si>
  <si>
    <t>Bº Pesquero, s/n</t>
  </si>
  <si>
    <t>Agustín Luis Trueba Incera</t>
  </si>
  <si>
    <t>Alfonso Pérez, s/n</t>
  </si>
  <si>
    <t>Luis Herrera Piris</t>
  </si>
  <si>
    <t>José Antonio González Sáez</t>
  </si>
  <si>
    <t>El Muelle, 4</t>
  </si>
  <si>
    <t>Aitor Goroztiaga</t>
  </si>
  <si>
    <t>Agustín Quintana</t>
  </si>
  <si>
    <t>c/ Puerto</t>
  </si>
  <si>
    <t>942 860 384</t>
  </si>
  <si>
    <t>942 674 319</t>
  </si>
  <si>
    <t>942 674 308</t>
  </si>
  <si>
    <t>secretario@cofradiacolindres.com</t>
  </si>
  <si>
    <t>942 722 409</t>
  </si>
  <si>
    <t>943 722 409</t>
  </si>
  <si>
    <t>cofradia-comillas@hotmail.com</t>
  </si>
  <si>
    <t>942 605 246</t>
  </si>
  <si>
    <t>942 610 294</t>
  </si>
  <si>
    <t>administracion@cpsanmartin.es</t>
  </si>
  <si>
    <t>942 710 004</t>
  </si>
  <si>
    <t xml:space="preserve"> 942 760 051</t>
  </si>
  <si>
    <t>cofradia_pescadores_santander@yahoo.es</t>
  </si>
  <si>
    <t>942 660 212</t>
  </si>
  <si>
    <t>942 661 940</t>
  </si>
  <si>
    <t>info@cofradiavirgendelpuerto.es</t>
  </si>
  <si>
    <t>942 810 004</t>
  </si>
  <si>
    <t>942 811 300</t>
  </si>
  <si>
    <t>Santurtzi</t>
  </si>
  <si>
    <t>Armintza</t>
  </si>
  <si>
    <t>Bermeo</t>
  </si>
  <si>
    <t>Mundaka</t>
  </si>
  <si>
    <t>Elantxobe</t>
  </si>
  <si>
    <t>Lekeitio</t>
  </si>
  <si>
    <t>Ondarroa</t>
  </si>
  <si>
    <t>Hondarribia</t>
  </si>
  <si>
    <t>Pasaia</t>
  </si>
  <si>
    <t>San Sebastian</t>
  </si>
  <si>
    <t>Orio</t>
  </si>
  <si>
    <t>Getaria</t>
  </si>
  <si>
    <t>Mutriku</t>
  </si>
  <si>
    <t>94-660 20 00</t>
  </si>
  <si>
    <t>94-447 69 93</t>
  </si>
  <si>
    <t>Benito Fdez.Artetxe</t>
  </si>
  <si>
    <t>Florentino Rodriguez</t>
  </si>
  <si>
    <t>94-461 19 41</t>
  </si>
  <si>
    <t>94-461 08 62</t>
  </si>
  <si>
    <t>Romualdo Corbeira</t>
  </si>
  <si>
    <t>Hilario Zabala</t>
  </si>
  <si>
    <t>94-687 91 56</t>
  </si>
  <si>
    <t>Félix Sanz</t>
  </si>
  <si>
    <t>Fraile Leku, 1</t>
  </si>
  <si>
    <t>94-618 61 73</t>
  </si>
  <si>
    <t>94-688 57 88</t>
  </si>
  <si>
    <t>José I. Badiola</t>
  </si>
  <si>
    <t>Rosario Areizaga</t>
  </si>
  <si>
    <t>San Pedro, 1</t>
  </si>
  <si>
    <t>94-687 60 00</t>
  </si>
  <si>
    <t>Jesús Mª Gómez</t>
  </si>
  <si>
    <t>Karmele Itxaso</t>
  </si>
  <si>
    <t>94-655 61 01</t>
  </si>
  <si>
    <t>94-627 61 01</t>
  </si>
  <si>
    <t>Jon Kepa Uskola</t>
  </si>
  <si>
    <t>Tere Gotilla</t>
  </si>
  <si>
    <t>M.Contram.Chacho s/n</t>
  </si>
  <si>
    <t>94-684 01 21</t>
  </si>
  <si>
    <t>94-684 28 59</t>
  </si>
  <si>
    <t>Pedro Mª López</t>
  </si>
  <si>
    <t>Aitor Arrate</t>
  </si>
  <si>
    <t>94-683 01 50</t>
  </si>
  <si>
    <t>94-683 04 78</t>
  </si>
  <si>
    <t>Norberto Emazabel</t>
  </si>
  <si>
    <t>Andres Olaskoaga</t>
  </si>
  <si>
    <t>Apdo. 12</t>
  </si>
  <si>
    <t>943-64 11 34</t>
  </si>
  <si>
    <t>943-64 39 36</t>
  </si>
  <si>
    <t>Jaime Tejedor</t>
  </si>
  <si>
    <t>Alberto Iñurrategi</t>
  </si>
  <si>
    <t>San Pedro, 16</t>
  </si>
  <si>
    <t>943-39 63 40</t>
  </si>
  <si>
    <t>943-39 63 43</t>
  </si>
  <si>
    <t>Manuel Mª Peña</t>
  </si>
  <si>
    <t>Iñaki Arbide</t>
  </si>
  <si>
    <t>Kaia, 16</t>
  </si>
  <si>
    <t>943-42 68 29</t>
  </si>
  <si>
    <t>943-42 98 74</t>
  </si>
  <si>
    <t>Santiago Peiró</t>
  </si>
  <si>
    <t>Leandro Azkue</t>
  </si>
  <si>
    <t>Puerto s/n</t>
  </si>
  <si>
    <t>943-83 05 39</t>
  </si>
  <si>
    <t>943-13 11 83</t>
  </si>
  <si>
    <t>Emeterio Urresti</t>
  </si>
  <si>
    <t>Josu Ezenarro</t>
  </si>
  <si>
    <t>c/ Muelle,2</t>
  </si>
  <si>
    <t>943-14 02 00</t>
  </si>
  <si>
    <t>943- 14 07 66</t>
  </si>
  <si>
    <t>Kesken J. Elezgaray</t>
  </si>
  <si>
    <t>Joxe Agustín Elezgarai</t>
  </si>
  <si>
    <t>c/ Muelle, s/n</t>
  </si>
  <si>
    <t>943-60 32 00</t>
  </si>
  <si>
    <t>943-60 40 28</t>
  </si>
  <si>
    <t>Cofradía de Pescadores de San Pedro</t>
  </si>
  <si>
    <t>Cofradía de Nuestra Señora del Rosario</t>
  </si>
  <si>
    <t>Regional</t>
  </si>
  <si>
    <t>Observations</t>
  </si>
  <si>
    <t>Province</t>
  </si>
  <si>
    <t>Zierbena</t>
  </si>
  <si>
    <t>Asociación de Redera de Bajura de Asturias</t>
  </si>
  <si>
    <t>Asociación de Rederas de Bajura de Cantabria</t>
  </si>
  <si>
    <t xml:space="preserve">Antiguas Escuelas Bº La Cocina  </t>
  </si>
  <si>
    <t xml:space="preserve">Edificio CISE, Polígono Industrial de la Pesquera s/n </t>
  </si>
  <si>
    <t>C/ Andres Del Rio, 7 Portal 2 Bajo</t>
  </si>
  <si>
    <t>Organización de productores artesanales de Cantabria (OPACAN)</t>
  </si>
  <si>
    <t>renteria.j@euskatel.net</t>
  </si>
  <si>
    <t>946 02 84 54</t>
  </si>
  <si>
    <t>areba@hotmail.es</t>
  </si>
  <si>
    <t>625 58 62 68</t>
  </si>
  <si>
    <t>PORTUGAL</t>
  </si>
  <si>
    <t>Ponta Delgada</t>
  </si>
  <si>
    <t>Azores</t>
  </si>
  <si>
    <t>number of trawlers</t>
  </si>
  <si>
    <t>number of purse seiners</t>
  </si>
  <si>
    <t>number of longliners</t>
  </si>
  <si>
    <t>number of guillnetters</t>
  </si>
  <si>
    <t>National</t>
  </si>
  <si>
    <t>NUTS CODE related to the representation at local, regional, national, EU level</t>
  </si>
  <si>
    <t>Comunidad de Madrid</t>
  </si>
  <si>
    <t>Madrid</t>
  </si>
  <si>
    <t>ES</t>
  </si>
  <si>
    <t>RED DE MUJERES DE LA PESCA DEL SECTOR PESQUERO</t>
  </si>
  <si>
    <t xml:space="preserve">Dirección General de Ordenación Pesquera Secretaría General de Pesca
C/ Velázquez, Nº 144.
</t>
  </si>
  <si>
    <t>91 347.6010</t>
  </si>
  <si>
    <t xml:space="preserve">Fax. 91 347.6012                </t>
  </si>
  <si>
    <t xml:space="preserve">redmujerespesca@magrama.es </t>
  </si>
  <si>
    <t>http://www.magrama.gob.es/es/pesca/temas/red-mujeres/presentacion.aspx</t>
  </si>
  <si>
    <t>María Angeles Martín</t>
  </si>
  <si>
    <t>Federación de Mujeres Trabajadoras del Mar de Euskadi</t>
  </si>
  <si>
    <t>ES 213</t>
  </si>
  <si>
    <t>ES 212</t>
  </si>
  <si>
    <t>Ainhoa Vasco</t>
  </si>
  <si>
    <t xml:space="preserve">Iñaki Deuna, 19 </t>
  </si>
  <si>
    <t>615 757 429</t>
  </si>
  <si>
    <t>ainhoa996@hotmail.com</t>
  </si>
  <si>
    <t>Cofradía de Pescadores de San Gines</t>
  </si>
  <si>
    <t xml:space="preserve">Vegadeo </t>
  </si>
  <si>
    <t>Centro para el Desarrollo de la Comarca Oscos-Eo (CEDER Oscos-Eo)</t>
  </si>
  <si>
    <t>c/ Camilo Barcia Trelles, 10-Bajo</t>
  </si>
  <si>
    <t>33770</t>
  </si>
  <si>
    <t>985476509</t>
  </si>
  <si>
    <t>www.oscos-eo.net</t>
  </si>
  <si>
    <t>www. Naviaporcia.com</t>
  </si>
  <si>
    <t>985474951/985474952</t>
  </si>
  <si>
    <t>33710</t>
  </si>
  <si>
    <t>c/Antonio Fernández Vallina, 6-22</t>
  </si>
  <si>
    <t>Grupo de Acción Costera Asociación Centro de Desarrollo Navía-Porcía</t>
  </si>
  <si>
    <t>Navia</t>
  </si>
  <si>
    <t>Germán Campal Fernández</t>
  </si>
  <si>
    <t>La Espina</t>
  </si>
  <si>
    <t>Centro para el Desarrollo Rural del Valle del Ese-Entrecabos</t>
  </si>
  <si>
    <t>Avda. Constitución, 42- Bajo</t>
  </si>
  <si>
    <t>33891</t>
  </si>
  <si>
    <t>985837337/985837512</t>
  </si>
  <si>
    <t>www.ese-entrecabos.com</t>
  </si>
  <si>
    <t>ceder@ese-entrecabos.com</t>
  </si>
  <si>
    <t>info@naviaporcia.com</t>
  </si>
  <si>
    <t>ceder@oscos-eo.net</t>
  </si>
  <si>
    <t>Pravia</t>
  </si>
  <si>
    <t>Grupo de Desarrollo Rural del Bajo Nalón</t>
  </si>
  <si>
    <t>Polígono Salcedo, s/n</t>
  </si>
  <si>
    <t>33120</t>
  </si>
  <si>
    <t>985823667</t>
  </si>
  <si>
    <t>bajonalon@bajonalon.net</t>
  </si>
  <si>
    <t>www.bajonalon.net</t>
  </si>
  <si>
    <t>Jaime José Menéndez Corrales</t>
  </si>
  <si>
    <t>985883532</t>
  </si>
  <si>
    <t>adicap@adicap.com</t>
  </si>
  <si>
    <t>www.adicap.com</t>
  </si>
  <si>
    <t>c/El Fuerte, s/n- Peroño</t>
  </si>
  <si>
    <t>33440</t>
  </si>
  <si>
    <t>Luanco (Gozón)</t>
  </si>
  <si>
    <t>Asociación para el Desarrollo Integrado del Centro de Asturias Periurbano (ADICAP)</t>
  </si>
  <si>
    <t>Villaviciosa</t>
  </si>
  <si>
    <t>Asociación para el Desarrollo Rural Integrado de la Comarca de la Sidra</t>
  </si>
  <si>
    <t>Avda. del Deporte, 3- entresuelo</t>
  </si>
  <si>
    <t>33300</t>
  </si>
  <si>
    <t>985893223</t>
  </si>
  <si>
    <t>leader@lacomarcadelasidra.com</t>
  </si>
  <si>
    <t>www.mancosi.es</t>
  </si>
  <si>
    <t>Benia de Onis</t>
  </si>
  <si>
    <t>Consorcio para el Desarrollo Rural del Oriente de Asturias</t>
  </si>
  <si>
    <t>Carretera General, s/n</t>
  </si>
  <si>
    <t>33556</t>
  </si>
  <si>
    <t>985844128</t>
  </si>
  <si>
    <t>info@leaderoriente.es</t>
  </si>
  <si>
    <t>www.leaderoriente.com</t>
  </si>
  <si>
    <t>Cofradía</t>
  </si>
  <si>
    <t>Cofradía de Nuestra Señora del Carmen</t>
  </si>
  <si>
    <t>Cofradía de Santo Ángel de la Guarda</t>
  </si>
  <si>
    <t>Cofradía de Nuestra Señora de la Atalaya</t>
  </si>
  <si>
    <t>Cofradía de San Roque</t>
  </si>
  <si>
    <t>Cofradía de Virgen del Carmen</t>
  </si>
  <si>
    <t>Cofradía de San Juan Bautista</t>
  </si>
  <si>
    <t>Cofradía de Nuestra Señora Virgen de las Mareas</t>
  </si>
  <si>
    <t>Cofradía del Santo Cristo del Socorro</t>
  </si>
  <si>
    <t>Cofradía de la Virgen del Rosario</t>
  </si>
  <si>
    <t>Cofradía de San Miguel</t>
  </si>
  <si>
    <t>Cofradía de Santa Maria de Sabada</t>
  </si>
  <si>
    <t>Cofradía de Virgen de la Guia</t>
  </si>
  <si>
    <t>Cofradía de Santa Ana</t>
  </si>
  <si>
    <t>Cofradía de Bustio</t>
  </si>
  <si>
    <t>Cofradía del Noble Cabildo de San Andres y San Pedro</t>
  </si>
  <si>
    <t>Cofradía de Pescadores del Santo Cristo del Amparo</t>
  </si>
  <si>
    <t>Cofradía de Pescadores de San Martín</t>
  </si>
  <si>
    <t>Cofradía de Pescadores de San Vicente de la Barquera</t>
  </si>
  <si>
    <t>Cofradía de Pescadores de Santander</t>
  </si>
  <si>
    <t>Cofradía de Pescadores de Nuestra Señora del Puerto</t>
  </si>
  <si>
    <t>Cofradía de Pescadores de Nuestar Señora del Carmen</t>
  </si>
  <si>
    <t>Cofradía de Pescadores de Zierbana</t>
  </si>
  <si>
    <t>Cofradía de Pescadores de Santurtzi</t>
  </si>
  <si>
    <t>Cofradía de Pescadores de Armintza</t>
  </si>
  <si>
    <t>Cofradía de Pescadores de Bermeo</t>
  </si>
  <si>
    <t>Cofradía de Pescadores de Mundaka</t>
  </si>
  <si>
    <t>Cofradía de Pescadores de Elantxobe</t>
  </si>
  <si>
    <t>Cofradía de Pescadores de Lekeitio</t>
  </si>
  <si>
    <t>Cofradía de Pescadores de Ondarroa</t>
  </si>
  <si>
    <t>Cofradía de Pescadores de Hondarribia</t>
  </si>
  <si>
    <t>Cofradía de Pescadores de Pasaia</t>
  </si>
  <si>
    <t>Cofradía de Pescadores de San Sebastian</t>
  </si>
  <si>
    <t>Cofradía de Pescadores de Orio</t>
  </si>
  <si>
    <t>Cofradía de Pescadores de Getaria</t>
  </si>
  <si>
    <t>Cofradía de Pescadores de Mutriku</t>
  </si>
  <si>
    <t>Regional/National/EU</t>
  </si>
  <si>
    <t>Ilha São Miguel</t>
  </si>
  <si>
    <t>ILHAS em REDE (Rede de Mulheres na Pesca do arquipélago dos Açores)</t>
  </si>
  <si>
    <t>https://ilhasemrede.wordpress.com/</t>
  </si>
  <si>
    <t>European level</t>
  </si>
  <si>
    <t>http://lifeplatform.eu/about-us/</t>
  </si>
  <si>
    <t>+44 (0)1437 751 242</t>
  </si>
  <si>
    <t>BS1 6JS</t>
  </si>
  <si>
    <t>21 St Thomas Street</t>
  </si>
  <si>
    <t>UK</t>
  </si>
  <si>
    <t>Bristol</t>
  </si>
  <si>
    <t>director@lifeplatform.eu</t>
  </si>
  <si>
    <t>The aim of LIFE is to provide a clear and coherent voice at EU level for the previously mainly silent majority of European fishers who are smaller scale and who use low impact fishing gears and methods but have historically lacked dedicated and effective representation in Brussels and at Member State level.</t>
  </si>
  <si>
    <t>Low Impact of Fishers of Europe (LIFE)</t>
  </si>
  <si>
    <t>http://toobigtoignore.net/</t>
  </si>
  <si>
    <t>Too big to ignore</t>
  </si>
  <si>
    <t>toobigtoignore@mun.ca</t>
  </si>
  <si>
    <t xml:space="preserve">Memorial University of Newfoundland, St. John’s, NL
</t>
  </si>
  <si>
    <t>A1B3X9</t>
  </si>
  <si>
    <t>Global level</t>
  </si>
  <si>
    <t>New research network and knowledge mobilization partnership to promote and revitalize small-scale fisheries</t>
  </si>
  <si>
    <t>Network - Goverment promoted network</t>
  </si>
  <si>
    <t>Network - Global network with Sp, Fr and Pt participation</t>
  </si>
  <si>
    <t>Network - Research network and partnership</t>
  </si>
  <si>
    <t>Total number of vessels represented by the entity</t>
  </si>
  <si>
    <t xml:space="preserve">Island </t>
  </si>
  <si>
    <t>Other</t>
  </si>
  <si>
    <t>Not applicable</t>
  </si>
  <si>
    <t>CANADA</t>
  </si>
  <si>
    <t>UGANDA</t>
  </si>
  <si>
    <t>Lungujja Plot 902, Off Kalema Road</t>
  </si>
  <si>
    <t xml:space="preserve">P.O. Box 33929 </t>
  </si>
  <si>
    <t>Kampala</t>
  </si>
  <si>
    <t>256 414 348 774</t>
  </si>
  <si>
    <t>info@worldfisherforum.org</t>
  </si>
  <si>
    <t>http://worldfisherforum.org/</t>
  </si>
  <si>
    <t>World Forum of Fisheries Harvesters and Fisheries Workers</t>
  </si>
  <si>
    <t>Network</t>
  </si>
  <si>
    <t>ICSF (International Collective in Support of Fishworkers)</t>
  </si>
  <si>
    <t>Network - International NGO</t>
  </si>
  <si>
    <t>www.icsf.net</t>
  </si>
  <si>
    <t>International non-governmental organization that works towards the establishment of equitable, gender-just,self-reliant and sustainable fisheries, particularly in the small-scale, artisanal sector.</t>
  </si>
  <si>
    <t>INDIA</t>
  </si>
  <si>
    <t>EU Member / others</t>
  </si>
  <si>
    <t>not available</t>
  </si>
  <si>
    <t>Fisheries Areas Networks</t>
  </si>
  <si>
    <t>Rue de la Loi 38 1040 Bruxelles - Belgium</t>
  </si>
  <si>
    <t>info@farnet.eu</t>
  </si>
  <si>
    <t>Mr. Gilles van de Walle</t>
  </si>
  <si>
    <t>32 2 613 26 50</t>
  </si>
  <si>
    <t>Brussels</t>
  </si>
  <si>
    <t>https://webgate.ec.europa.eu/fpfis/cms/farnet2/</t>
  </si>
  <si>
    <t>OrtigueIra</t>
  </si>
  <si>
    <t>Cofradía de Nuestra Señora de la Caridad</t>
  </si>
  <si>
    <t>Autonomous  communities (Spain)/ regions (France)/ regions (Portugal)</t>
  </si>
  <si>
    <t>BELGIUM</t>
  </si>
  <si>
    <t>Number of small scale vessels below 12 m (EMFF definition)</t>
  </si>
  <si>
    <t xml:space="preserve">Proportion of vessels below 12 m (EMFF definition) in the total </t>
  </si>
  <si>
    <t>City</t>
  </si>
  <si>
    <t>Total number of non-small scale vessels vessels represented by the organization (trawlers, purse seiners, longliners, netters and gillnetters)</t>
  </si>
  <si>
    <t>Suances</t>
  </si>
  <si>
    <t>INTRODUCCIÓN A LA BASE DE DATOS DE LA RED NETFISH</t>
  </si>
  <si>
    <t>RESUMEN DE REDES YA EXISTENTES</t>
  </si>
  <si>
    <t>BASE DE DATOS DE LOS AGENTES INCLUIDOS EN NETFISH</t>
  </si>
  <si>
    <t xml:space="preserve">CÓDIGOS NUTS </t>
  </si>
  <si>
    <t>INTRODUCCION</t>
  </si>
  <si>
    <t>Source: MARE2014/04</t>
  </si>
  <si>
    <t>Comunidad Autónoma</t>
  </si>
  <si>
    <t>EU Estado Miembro</t>
  </si>
  <si>
    <t>España</t>
  </si>
  <si>
    <t>Provincia</t>
  </si>
  <si>
    <t>Ciudad</t>
  </si>
  <si>
    <t>Tipo de organización</t>
  </si>
  <si>
    <t>Identificación (oficial)</t>
  </si>
  <si>
    <t>Tipo de representación</t>
  </si>
  <si>
    <t xml:space="preserve">NUTS CODIGO </t>
  </si>
  <si>
    <t>Secretaria/o</t>
  </si>
  <si>
    <t>Presidente/a</t>
  </si>
  <si>
    <t>Dirección</t>
  </si>
  <si>
    <t>Código postal</t>
  </si>
  <si>
    <t>Teléfono</t>
  </si>
  <si>
    <t>Observaciones</t>
  </si>
  <si>
    <t>¿Forma parte en la actualidad de alguna red supraregional?</t>
  </si>
  <si>
    <t>ESPAÑA</t>
  </si>
  <si>
    <t>Nivel</t>
  </si>
  <si>
    <t>Código</t>
  </si>
  <si>
    <t xml:space="preserve">NUTS-Código </t>
  </si>
  <si>
    <t>Descripción</t>
  </si>
  <si>
    <t>Número de registros en la Base de Datos de Netfish</t>
  </si>
  <si>
    <t>María José Rico</t>
  </si>
  <si>
    <t>Red</t>
  </si>
  <si>
    <t>Red Asturiana de Desarrollo Rural READER</t>
  </si>
  <si>
    <t>mailto:reader@readerasturias.org</t>
  </si>
  <si>
    <t>Oviedo</t>
  </si>
  <si>
    <t>c/ Melquiades Alvarez 20</t>
  </si>
  <si>
    <t>33003</t>
  </si>
  <si>
    <t>985209501</t>
  </si>
  <si>
    <t>985208429</t>
  </si>
  <si>
    <t>http://readerasturias.org</t>
  </si>
  <si>
    <t>Federación</t>
  </si>
  <si>
    <t>Asociación</t>
  </si>
  <si>
    <t>Nb. Organizaciones Asturias</t>
  </si>
  <si>
    <t>Nb. Organizaciones Cantabria</t>
  </si>
  <si>
    <t>Nb. Organizaciones País Vasco</t>
  </si>
  <si>
    <t>Nb. Federaciones</t>
  </si>
  <si>
    <t>Nb. Administraciones</t>
  </si>
  <si>
    <t>Nb. Galp</t>
  </si>
  <si>
    <t>Nb. Asociaciones</t>
  </si>
  <si>
    <t>Gipuzkoa</t>
  </si>
  <si>
    <t>Vizcaya</t>
  </si>
  <si>
    <t>Bizkaia</t>
  </si>
  <si>
    <t>Derio</t>
  </si>
  <si>
    <t>Itsas Garapen Elkartea</t>
  </si>
  <si>
    <t>ES213</t>
  </si>
  <si>
    <t>idazkaritza@itsasgarapen.eus</t>
  </si>
  <si>
    <t>Organización de Productores</t>
  </si>
  <si>
    <t>Centro de Experimentación Pesquero, CEP</t>
  </si>
  <si>
    <t>Gobierno Principado Asturias</t>
  </si>
  <si>
    <t>Alava</t>
  </si>
  <si>
    <t>Arkaute</t>
  </si>
  <si>
    <t>Desarrollo Rural, Litoral y Alimentario, HAZI</t>
  </si>
  <si>
    <t>Es 211</t>
  </si>
  <si>
    <t>Gobierno Vasco</t>
  </si>
  <si>
    <t>BASE DE DATOS DE FEDERACIONES. COFRADÍAS, OP, GALP DE ASTURIAS, CANTABRÍA Y PAÍS VASCO</t>
  </si>
  <si>
    <t>codigo numérico</t>
  </si>
  <si>
    <t>código numérico</t>
  </si>
  <si>
    <t>Nb. Red</t>
  </si>
  <si>
    <t>Nb. Ops</t>
  </si>
  <si>
    <t>Nb</t>
  </si>
  <si>
    <t>INDICADORES DE LOS MIEMBROS DE NETFISH</t>
  </si>
  <si>
    <t>INDICE links</t>
  </si>
  <si>
    <t>CONTACTO</t>
  </si>
  <si>
    <t>miren@fecopegui.net</t>
  </si>
  <si>
    <t>Arantza Murillas-Maza</t>
  </si>
  <si>
    <t>amurillas@azti.es</t>
  </si>
  <si>
    <t>ACTUALIZACIÓN</t>
  </si>
  <si>
    <t>Mayo de 2018</t>
  </si>
  <si>
    <t>2.2. Transferencia de buenas prácticas</t>
  </si>
  <si>
    <t>Temas de carácter supraregional - decisiones conjuntas consensuadas</t>
  </si>
  <si>
    <t>1.2. Gestión espacial que supera los límites regionales</t>
  </si>
  <si>
    <t>3.1. Relevo generacional - cambios legislativos en temas de formación (titulaciones específicas, formación dual, etc.)</t>
  </si>
  <si>
    <t>1.3. Mejora de la coordinación supra regional</t>
  </si>
  <si>
    <t>OBJETIVOS DE NETFISH</t>
  </si>
  <si>
    <t>Busqueda conjunta de soluciones a temas de carácter regional</t>
  </si>
  <si>
    <t>Sukarrieta</t>
  </si>
  <si>
    <t>Centro de investigación</t>
  </si>
  <si>
    <t>AZTI</t>
  </si>
  <si>
    <t>Txatxarramendi Ugartea, z/g</t>
  </si>
  <si>
    <t>msanturtun@azti.es y amurillas@azti.es</t>
  </si>
  <si>
    <t>Nb. Centros de investigación</t>
  </si>
  <si>
    <t>3.2. Obligación de desembarques (ej. cooperación Canard)</t>
  </si>
  <si>
    <t>2.1. Datos regionales - asegurando la confidencialidad de los mismos</t>
  </si>
  <si>
    <t>Búsqueda conjunta de financiación para nuevos proyectos</t>
  </si>
  <si>
    <t xml:space="preserve">4.1 Facilitar el acceso a los fondos FEMP, y siguientes superando la barrera burocrática </t>
  </si>
  <si>
    <t>Transferencia de información entre los miembros de la red</t>
  </si>
  <si>
    <t>2.3. Reforzar la transferencia de conocimiento entre NETFISH y los propios pescadores</t>
  </si>
  <si>
    <t>Nº de miembros adheridos a la red; Nº de barcos adheridos a partir de sus representantes; Nº de tripulantes adheridos a partir de sus representantes; Nº de mujeres adheridas a partir de sus representantes; Nº de puertos vinculados con la red a partir de sus representantes</t>
  </si>
  <si>
    <t>INDICADORES DE CUMPLIMIENTO</t>
  </si>
  <si>
    <t>Nº de barcos adheridos</t>
  </si>
  <si>
    <t>Nº tripulantes adheridos</t>
  </si>
  <si>
    <t>Nº de mujeres adheridas</t>
  </si>
  <si>
    <t>Nº de puertos vinculados con la red</t>
  </si>
  <si>
    <t>1.1. Gestión de cuotas - consenso (ej. SOSCANO Caladero Cantábrico)</t>
  </si>
  <si>
    <t>PINCHAR FLECHA PARA VOLVER AL INDICE</t>
  </si>
  <si>
    <t>Noviembre de 2018</t>
  </si>
  <si>
    <t>Federación de Cofradías de pescadores de Bizkaia</t>
  </si>
  <si>
    <t>3.3. Temas de formación</t>
  </si>
  <si>
    <t>Foro de consulta de referecia para otras organizaciones</t>
  </si>
  <si>
    <t xml:space="preserve">5.1. Referente supraregional </t>
  </si>
  <si>
    <t>2.4. Participación en foros comunes y transferencia de la información del  mismo a la red</t>
  </si>
  <si>
    <t>5.2. Participación en foros</t>
  </si>
  <si>
    <t>opegui@opegui.com</t>
  </si>
  <si>
    <t>Organización de productores</t>
  </si>
  <si>
    <t>Organización de productores de pesca de bajura de Gipuzkoa (OPEGUI)</t>
  </si>
  <si>
    <t>5</t>
  </si>
  <si>
    <t>3</t>
  </si>
  <si>
    <t>943 45 17 82</t>
  </si>
  <si>
    <t>943 45 58 33</t>
  </si>
  <si>
    <t>cofradiber@euskalnet.net</t>
  </si>
  <si>
    <t>ES212</t>
  </si>
  <si>
    <t>94-415 40 11</t>
  </si>
  <si>
    <t>Organización de productores de pesca de bajura de Vizcaya (OPESCAYA)</t>
  </si>
  <si>
    <t>Centro Integrado de Formación Profesional del Mar 1 planta</t>
  </si>
  <si>
    <t>985 31 27 11</t>
  </si>
  <si>
    <t>98531 28 99</t>
  </si>
  <si>
    <t>lucia.garciaflorez@asturias.org</t>
  </si>
  <si>
    <t>Redepesca</t>
  </si>
  <si>
    <t xml:space="preserve">Lucía García Flórez </t>
  </si>
  <si>
    <t>Red sector pesquero y organismos científicos del Principado de Asturias</t>
  </si>
  <si>
    <t>ES12</t>
  </si>
  <si>
    <t>Miguel Fernández Pérez</t>
  </si>
  <si>
    <t>César Nates Fernández</t>
  </si>
  <si>
    <t>Javier Aranburu</t>
  </si>
  <si>
    <t>Rogelio Pozo</t>
  </si>
  <si>
    <t>Diciembre de 2018</t>
  </si>
  <si>
    <r>
      <t xml:space="preserve">NETFISH plantea la creación de una red de agentes, en particular, </t>
    </r>
    <r>
      <rPr>
        <b/>
        <sz val="22"/>
        <color theme="1"/>
        <rFont val="Calibri"/>
        <family val="2"/>
        <scheme val="minor"/>
      </rPr>
      <t>de asociaciones de pescadores, instituciones dedicadas a la investigación marina, grupos de acción local y, sus correspondientes autoridades regionales</t>
    </r>
    <r>
      <rPr>
        <sz val="22"/>
        <color theme="1"/>
        <rFont val="Calibri"/>
        <family val="2"/>
        <scheme val="minor"/>
      </rPr>
      <t xml:space="preserve">. Esta propuesta pretende fomentar el trabajo en conjunto, así como, la transferencia de conocimientos entre agentes vinculados con el sector pesquero en el </t>
    </r>
    <r>
      <rPr>
        <b/>
        <sz val="22"/>
        <color theme="1"/>
        <rFont val="Calibri"/>
        <family val="2"/>
        <scheme val="minor"/>
      </rPr>
      <t>Cantábrico Noroeste (involucrando las regiones del País Vasco, Cantabria y Asturias)</t>
    </r>
    <r>
      <rPr>
        <sz val="22"/>
        <color theme="1"/>
        <rFont val="Calibri"/>
        <family val="2"/>
        <scheme val="minor"/>
      </rPr>
      <t xml:space="preserve">. Si bien la red contempla la adhesión de organizaciones pesqueras vinculadas con cualquier segmento de flota de interés en la región mencionada, especial énfasis se otorga a la inclusión de </t>
    </r>
    <r>
      <rPr>
        <b/>
        <sz val="22"/>
        <color theme="1"/>
        <rFont val="Calibri"/>
        <family val="2"/>
        <scheme val="minor"/>
      </rPr>
      <t>agentes relacionados con las flotas de pequeña escala ya que se quiere reforzar la participación de este sector</t>
    </r>
    <r>
      <rPr>
        <sz val="22"/>
        <color theme="1"/>
        <rFont val="Calibri"/>
        <family val="2"/>
        <scheme val="minor"/>
      </rPr>
      <t xml:space="preserve">. En el Cantábrico Noroeste existe un amplio número de organismos y entidades que representan a las flotas pesqueras - desde las industriales hasta las de pequeña escala -. En la actualidad, existen alrededor de sesenta organizaciones entre las que se incluyen cofradías, asociaciones, federaciones y organizaciones de productores, además de los centros de investigación, los grupos de acción local y las distintas administraciones regionales. Siendo, además, poco más de un diez por ciento de las mismas las que se dedican en exclusividad a la representación de la denominada flota de pequeña escala. Este último dato ayuda a explicar parcialmente la necesidad de reforzar la participación de este segmento de pesca. </t>
    </r>
  </si>
  <si>
    <t>Enero de 2019</t>
  </si>
  <si>
    <t>MIEMBROS POTENCIALES DE NETFISH</t>
  </si>
  <si>
    <t>Federación de mujeres del mar</t>
  </si>
  <si>
    <t>Ana Ispizua</t>
  </si>
  <si>
    <t>Asociacion</t>
  </si>
  <si>
    <t>Asociación de volanteros del Cantábrico AVOCANO</t>
  </si>
  <si>
    <t>Santiago Folgar</t>
  </si>
  <si>
    <t>Asociación de Rederas de Bajura de Cantabria AREBACA</t>
  </si>
  <si>
    <t>Asociacion buques pesqueros de Colindres- ABACO</t>
  </si>
  <si>
    <t>Jose Luis Bustillo</t>
  </si>
  <si>
    <t>Eva María Bustillo</t>
  </si>
  <si>
    <t>Asociación de armadores de busque de pesca de Cantabria</t>
  </si>
  <si>
    <t>Asociación de RederaS de Bajura de Asturias</t>
  </si>
  <si>
    <t>Asociación de armadores de buques de pesca de Santoña</t>
  </si>
  <si>
    <t>Pablo Argos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</si>
</sst>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b/>
      <sz val="11"/>
      <color theme="1"/>
      <name val="Calibri"/>
      <family val="2"/>
      <scheme val="minor"/>
    </font>
    <font>
      <u/>
      <sz val="11"/>
      <color theme="10"/>
      <name val="Calibri"/>
      <family val="2"/>
    </font>
    <font>
      <b/>
      <sz val="12"/>
      <color theme="1"/>
      <name val="Calibri"/>
      <family val="2"/>
      <scheme val="minor"/>
    </font>
    <font>
      <b/>
      <u/>
      <sz val="12"/>
      <color theme="1"/>
      <name val="Calibri"/>
      <family val="2"/>
      <scheme val="minor"/>
    </font>
    <font>
      <b/>
      <sz val="10"/>
      <name val="Arial"/>
      <family val="2"/>
    </font>
    <font>
      <sz val="11"/>
      <color indexed="8"/>
      <name val="Calibri"/>
      <family val="2"/>
      <charset val="1"/>
    </font>
    <font>
      <sz val="10"/>
      <name val="Arial"/>
      <family val="2"/>
    </font>
    <font>
      <sz val="10"/>
      <color theme="1"/>
      <name val="Calibri"/>
      <family val="2"/>
      <scheme val="minor"/>
    </font>
    <font>
      <b/>
      <sz val="10"/>
      <color theme="1"/>
      <name val="Calibri"/>
      <family val="2"/>
      <scheme val="minor"/>
    </font>
    <font>
      <b/>
      <sz val="24"/>
      <color theme="0"/>
      <name val="Calibri"/>
      <family val="2"/>
      <scheme val="minor"/>
    </font>
    <font>
      <b/>
      <sz val="12"/>
      <color theme="0"/>
      <name val="Calibri"/>
      <family val="2"/>
      <scheme val="minor"/>
    </font>
    <font>
      <sz val="10"/>
      <color theme="9" tint="-0.249977111117893"/>
      <name val="Calibri"/>
      <family val="2"/>
      <scheme val="minor"/>
    </font>
    <font>
      <sz val="10"/>
      <color rgb="FFFF0000"/>
      <name val="Calibri"/>
      <family val="2"/>
      <scheme val="minor"/>
    </font>
    <font>
      <b/>
      <sz val="10"/>
      <color theme="0"/>
      <name val="Calibri"/>
      <family val="2"/>
      <scheme val="minor"/>
    </font>
    <font>
      <b/>
      <sz val="10"/>
      <color theme="0"/>
      <name val="Arial"/>
      <family val="2"/>
    </font>
    <font>
      <b/>
      <sz val="14"/>
      <color theme="0"/>
      <name val="Arial"/>
      <family val="2"/>
    </font>
    <font>
      <b/>
      <sz val="11"/>
      <name val="Calibri"/>
      <family val="2"/>
      <scheme val="minor"/>
    </font>
    <font>
      <sz val="11"/>
      <color theme="1"/>
      <name val="Calibri"/>
      <family val="2"/>
      <scheme val="minor"/>
    </font>
    <font>
      <sz val="14"/>
      <color rgb="FF444444"/>
      <name val="Open Sans"/>
    </font>
    <font>
      <sz val="9"/>
      <color indexed="81"/>
      <name val="Tahoma"/>
      <family val="2"/>
    </font>
    <font>
      <b/>
      <sz val="9"/>
      <color indexed="81"/>
      <name val="Tahoma"/>
      <family val="2"/>
    </font>
    <font>
      <sz val="12"/>
      <color theme="1"/>
      <name val="Calibri"/>
      <family val="2"/>
      <scheme val="minor"/>
    </font>
    <font>
      <u/>
      <sz val="12"/>
      <color theme="10"/>
      <name val="Calibri"/>
      <family val="2"/>
      <scheme val="minor"/>
    </font>
    <font>
      <b/>
      <sz val="16"/>
      <color theme="1"/>
      <name val="Calibri"/>
      <family val="2"/>
      <scheme val="minor"/>
    </font>
    <font>
      <sz val="12"/>
      <name val="Calibri"/>
      <family val="2"/>
      <scheme val="minor"/>
    </font>
    <font>
      <sz val="11"/>
      <color theme="3"/>
      <name val="Calibri"/>
      <family val="2"/>
      <scheme val="minor"/>
    </font>
    <font>
      <b/>
      <sz val="11"/>
      <color theme="0"/>
      <name val="Calibri"/>
      <family val="2"/>
      <scheme val="minor"/>
    </font>
    <font>
      <sz val="11"/>
      <color theme="0"/>
      <name val="Calibri"/>
      <family val="2"/>
      <scheme val="minor"/>
    </font>
    <font>
      <b/>
      <sz val="8"/>
      <color theme="0"/>
      <name val="Calibri"/>
      <family val="2"/>
      <scheme val="minor"/>
    </font>
    <font>
      <sz val="8"/>
      <color theme="1"/>
      <name val="Calibri"/>
      <family val="2"/>
      <scheme val="minor"/>
    </font>
    <font>
      <sz val="22"/>
      <color theme="1"/>
      <name val="Calibri"/>
      <family val="2"/>
      <scheme val="minor"/>
    </font>
    <font>
      <b/>
      <sz val="22"/>
      <color theme="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3" tint="0.79998168889431442"/>
        <bgColor indexed="64"/>
      </patternFill>
    </fill>
    <fill>
      <patternFill patternType="solid">
        <fgColor theme="4" tint="0.59999389629810485"/>
        <bgColor theme="4" tint="0.59999389629810485"/>
      </patternFill>
    </fill>
    <fill>
      <patternFill patternType="solid">
        <fgColor rgb="FF92D050"/>
        <bgColor indexed="64"/>
      </patternFill>
    </fill>
    <fill>
      <patternFill patternType="solid">
        <fgColor theme="3"/>
        <bgColor indexed="64"/>
      </patternFill>
    </fill>
    <fill>
      <patternFill patternType="solid">
        <fgColor theme="0"/>
        <bgColor theme="4" tint="0.59999389629810485"/>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s>
  <cellStyleXfs count="5">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9" fontId="18" fillId="0" borderId="0" applyFont="0" applyFill="0" applyBorder="0" applyAlignment="0" applyProtection="0"/>
  </cellStyleXfs>
  <cellXfs count="98">
    <xf numFmtId="0" fontId="0" fillId="0" borderId="0" xfId="0"/>
    <xf numFmtId="0" fontId="0" fillId="0" borderId="0" xfId="0" applyAlignment="1">
      <alignment wrapText="1"/>
    </xf>
    <xf numFmtId="0" fontId="0" fillId="3" borderId="1" xfId="0" applyFill="1" applyBorder="1"/>
    <xf numFmtId="0" fontId="8" fillId="0" borderId="0" xfId="0" applyFont="1"/>
    <xf numFmtId="0" fontId="5" fillId="0" borderId="0" xfId="0" applyFont="1"/>
    <xf numFmtId="0" fontId="4" fillId="0" borderId="0" xfId="0" applyFont="1" applyAlignment="1">
      <alignment horizontal="center" vertical="top"/>
    </xf>
    <xf numFmtId="0" fontId="4" fillId="4" borderId="0" xfId="0" applyFont="1" applyFill="1" applyAlignment="1">
      <alignment horizontal="center" vertical="top"/>
    </xf>
    <xf numFmtId="0" fontId="0" fillId="4" borderId="0" xfId="0" applyFill="1"/>
    <xf numFmtId="0" fontId="10" fillId="4" borderId="0" xfId="0" applyFont="1" applyFill="1"/>
    <xf numFmtId="0" fontId="12" fillId="0" borderId="0" xfId="0" applyFont="1"/>
    <xf numFmtId="0" fontId="12" fillId="0" borderId="0" xfId="0" applyFont="1" applyAlignment="1">
      <alignment horizontal="center"/>
    </xf>
    <xf numFmtId="0" fontId="15" fillId="4" borderId="0" xfId="0" applyFont="1" applyFill="1"/>
    <xf numFmtId="0" fontId="0" fillId="5" borderId="1" xfId="0" applyFill="1" applyBorder="1"/>
    <xf numFmtId="0" fontId="16" fillId="4" borderId="0" xfId="0" applyFont="1" applyFill="1"/>
    <xf numFmtId="0" fontId="17" fillId="2" borderId="1" xfId="0" applyFont="1" applyFill="1" applyBorder="1"/>
    <xf numFmtId="0" fontId="8" fillId="0" borderId="0" xfId="0" applyFont="1" applyAlignment="1">
      <alignment horizontal="center"/>
    </xf>
    <xf numFmtId="0" fontId="14" fillId="4" borderId="0" xfId="0" applyFont="1" applyFill="1" applyAlignment="1">
      <alignment horizontal="center" vertical="center" wrapText="1"/>
    </xf>
    <xf numFmtId="49" fontId="8" fillId="0" borderId="0" xfId="0" applyNumberFormat="1" applyFont="1"/>
    <xf numFmtId="0" fontId="0" fillId="7" borderId="0" xfId="0" applyFill="1" applyAlignment="1">
      <alignment horizontal="justify" vertical="top" wrapText="1"/>
    </xf>
    <xf numFmtId="1" fontId="14" fillId="4" borderId="0" xfId="0" applyNumberFormat="1" applyFont="1" applyFill="1" applyAlignment="1">
      <alignment horizontal="center" vertical="center" wrapText="1"/>
    </xf>
    <xf numFmtId="1" fontId="14" fillId="4" borderId="0" xfId="0" applyNumberFormat="1" applyFont="1" applyFill="1" applyAlignment="1">
      <alignment vertical="center" wrapText="1"/>
    </xf>
    <xf numFmtId="10" fontId="14" fillId="4" borderId="0" xfId="4" applyNumberFormat="1" applyFont="1" applyFill="1" applyAlignment="1">
      <alignment vertical="center" wrapText="1"/>
    </xf>
    <xf numFmtId="0" fontId="1" fillId="7" borderId="0" xfId="0" applyFont="1" applyFill="1" applyAlignment="1">
      <alignment horizontal="justify" vertical="top" wrapText="1"/>
    </xf>
    <xf numFmtId="0" fontId="8" fillId="0" borderId="0" xfId="0" applyFont="1" applyAlignment="1">
      <alignment wrapText="1"/>
    </xf>
    <xf numFmtId="0" fontId="8" fillId="8" borderId="2" xfId="0" applyFont="1" applyFill="1" applyBorder="1" applyAlignment="1">
      <alignment wrapText="1"/>
    </xf>
    <xf numFmtId="0" fontId="8" fillId="8" borderId="5" xfId="0" applyFont="1" applyFill="1" applyBorder="1" applyAlignment="1">
      <alignment wrapText="1"/>
    </xf>
    <xf numFmtId="0" fontId="8" fillId="8" borderId="5" xfId="0" applyFont="1" applyFill="1" applyBorder="1" applyAlignment="1">
      <alignment horizontal="center" wrapText="1"/>
    </xf>
    <xf numFmtId="10" fontId="8" fillId="8" borderId="5" xfId="4" applyNumberFormat="1" applyFont="1" applyFill="1" applyBorder="1" applyAlignment="1">
      <alignment horizontal="center" wrapText="1"/>
    </xf>
    <xf numFmtId="0" fontId="8" fillId="8" borderId="8" xfId="0" applyFont="1" applyFill="1" applyBorder="1" applyAlignment="1">
      <alignment wrapText="1"/>
    </xf>
    <xf numFmtId="49" fontId="8" fillId="6" borderId="2" xfId="0" applyNumberFormat="1" applyFont="1" applyFill="1" applyBorder="1" applyAlignment="1">
      <alignment wrapText="1"/>
    </xf>
    <xf numFmtId="49" fontId="8" fillId="6" borderId="5" xfId="0" applyNumberFormat="1" applyFont="1" applyFill="1" applyBorder="1" applyAlignment="1">
      <alignment wrapText="1"/>
    </xf>
    <xf numFmtId="0" fontId="8" fillId="6" borderId="5" xfId="0" applyFont="1" applyFill="1" applyBorder="1" applyAlignment="1">
      <alignment horizontal="center" wrapText="1"/>
    </xf>
    <xf numFmtId="10" fontId="8" fillId="6" borderId="5" xfId="4" applyNumberFormat="1" applyFont="1" applyFill="1" applyBorder="1" applyAlignment="1">
      <alignment horizontal="center" wrapText="1"/>
    </xf>
    <xf numFmtId="0" fontId="8" fillId="6" borderId="8" xfId="0" applyFont="1" applyFill="1" applyBorder="1" applyAlignment="1">
      <alignment wrapText="1"/>
    </xf>
    <xf numFmtId="0" fontId="8" fillId="6" borderId="2" xfId="0" applyFont="1" applyFill="1" applyBorder="1" applyAlignment="1">
      <alignment wrapText="1"/>
    </xf>
    <xf numFmtId="0" fontId="8" fillId="6" borderId="5" xfId="0" applyFont="1" applyFill="1" applyBorder="1" applyAlignment="1">
      <alignment wrapText="1"/>
    </xf>
    <xf numFmtId="1" fontId="8" fillId="6" borderId="5" xfId="0" applyNumberFormat="1" applyFont="1" applyFill="1" applyBorder="1" applyAlignment="1">
      <alignment horizontal="center" wrapText="1"/>
    </xf>
    <xf numFmtId="49" fontId="8" fillId="8" borderId="6" xfId="0" applyNumberFormat="1" applyFont="1" applyFill="1" applyBorder="1" applyAlignment="1">
      <alignment wrapText="1"/>
    </xf>
    <xf numFmtId="49" fontId="8" fillId="8" borderId="7" xfId="0" applyNumberFormat="1" applyFont="1" applyFill="1" applyBorder="1" applyAlignment="1">
      <alignment wrapText="1"/>
    </xf>
    <xf numFmtId="0" fontId="8" fillId="8" borderId="7" xfId="0" applyFont="1" applyFill="1" applyBorder="1" applyAlignment="1">
      <alignment horizontal="center" wrapText="1"/>
    </xf>
    <xf numFmtId="10" fontId="8" fillId="8" borderId="7" xfId="4" applyNumberFormat="1" applyFont="1" applyFill="1" applyBorder="1" applyAlignment="1">
      <alignment horizontal="center" wrapText="1"/>
    </xf>
    <xf numFmtId="0" fontId="8" fillId="8" borderId="9" xfId="0" applyFont="1" applyFill="1" applyBorder="1" applyAlignment="1">
      <alignment wrapText="1"/>
    </xf>
    <xf numFmtId="0" fontId="8" fillId="0" borderId="0" xfId="0" applyFont="1" applyAlignment="1">
      <alignment horizontal="left"/>
    </xf>
    <xf numFmtId="49" fontId="8" fillId="0" borderId="0" xfId="0" applyNumberFormat="1" applyFont="1" applyAlignment="1">
      <alignment horizontal="center"/>
    </xf>
    <xf numFmtId="0" fontId="8" fillId="0" borderId="0" xfId="0" applyFont="1" applyAlignment="1">
      <alignment horizontal="right"/>
    </xf>
    <xf numFmtId="0" fontId="19" fillId="0" borderId="0" xfId="0" applyFont="1"/>
    <xf numFmtId="0" fontId="8" fillId="9" borderId="0" xfId="0" applyFont="1" applyFill="1" applyAlignment="1">
      <alignment wrapText="1"/>
    </xf>
    <xf numFmtId="0" fontId="0" fillId="0" borderId="0" xfId="0" applyAlignment="1">
      <alignment horizontal="right" wrapText="1"/>
    </xf>
    <xf numFmtId="0" fontId="22" fillId="0" borderId="0" xfId="0" applyFont="1"/>
    <xf numFmtId="0" fontId="1" fillId="0" borderId="0" xfId="0" applyFont="1"/>
    <xf numFmtId="0" fontId="26" fillId="0" borderId="0" xfId="0" applyFont="1"/>
    <xf numFmtId="0" fontId="0" fillId="10" borderId="0" xfId="0" applyFill="1"/>
    <xf numFmtId="0" fontId="27" fillId="10" borderId="0" xfId="0" applyFont="1" applyFill="1"/>
    <xf numFmtId="0" fontId="28" fillId="10" borderId="0" xfId="0" applyFont="1" applyFill="1"/>
    <xf numFmtId="0" fontId="1" fillId="0" borderId="0" xfId="0" applyFont="1" applyAlignment="1">
      <alignment vertical="top" wrapText="1"/>
    </xf>
    <xf numFmtId="0" fontId="8" fillId="8" borderId="5" xfId="0" applyFont="1" applyFill="1" applyBorder="1"/>
    <xf numFmtId="0" fontId="8" fillId="6" borderId="2" xfId="0" applyFont="1" applyFill="1" applyBorder="1"/>
    <xf numFmtId="0" fontId="8" fillId="6" borderId="5" xfId="0" applyFont="1" applyFill="1" applyBorder="1"/>
    <xf numFmtId="0" fontId="8" fillId="8" borderId="2" xfId="0" applyFont="1" applyFill="1" applyBorder="1"/>
    <xf numFmtId="49" fontId="8" fillId="6" borderId="5" xfId="0" applyNumberFormat="1" applyFont="1" applyFill="1" applyBorder="1" applyAlignment="1">
      <alignment horizontal="right" wrapText="1"/>
    </xf>
    <xf numFmtId="0" fontId="8" fillId="6" borderId="2" xfId="0" applyFont="1" applyFill="1" applyBorder="1" applyAlignment="1">
      <alignment horizontal="right"/>
    </xf>
    <xf numFmtId="0" fontId="8" fillId="6" borderId="5" xfId="0" applyFont="1" applyFill="1" applyBorder="1" applyAlignment="1">
      <alignment horizontal="right"/>
    </xf>
    <xf numFmtId="0" fontId="8" fillId="8" borderId="2" xfId="0" applyFont="1" applyFill="1" applyBorder="1" applyAlignment="1">
      <alignment horizontal="right"/>
    </xf>
    <xf numFmtId="0" fontId="8" fillId="8" borderId="5" xfId="0" applyFont="1" applyFill="1" applyBorder="1" applyAlignment="1">
      <alignment horizontal="right"/>
    </xf>
    <xf numFmtId="0" fontId="26" fillId="0" borderId="0" xfId="0" applyFont="1" applyAlignment="1">
      <alignment horizontal="left"/>
    </xf>
    <xf numFmtId="0" fontId="13" fillId="0" borderId="0" xfId="0" applyFont="1"/>
    <xf numFmtId="49" fontId="8" fillId="0" borderId="5" xfId="0" applyNumberFormat="1" applyFont="1" applyBorder="1" applyAlignment="1">
      <alignment wrapText="1"/>
    </xf>
    <xf numFmtId="0" fontId="8" fillId="11" borderId="2" xfId="0" applyFont="1" applyFill="1" applyBorder="1"/>
    <xf numFmtId="0" fontId="0" fillId="3" borderId="0" xfId="0" applyFill="1" applyAlignment="1">
      <alignment wrapText="1"/>
    </xf>
    <xf numFmtId="0" fontId="8" fillId="11" borderId="0" xfId="0" applyFont="1" applyFill="1"/>
    <xf numFmtId="0" fontId="8" fillId="6" borderId="5" xfId="0" applyFont="1" applyFill="1" applyBorder="1" applyAlignment="1">
      <alignment horizontal="left"/>
    </xf>
    <xf numFmtId="2" fontId="8" fillId="6" borderId="2" xfId="0" applyNumberFormat="1" applyFont="1" applyFill="1" applyBorder="1"/>
    <xf numFmtId="2" fontId="8" fillId="8" borderId="2" xfId="0" applyNumberFormat="1" applyFont="1" applyFill="1" applyBorder="1"/>
    <xf numFmtId="0" fontId="22" fillId="12" borderId="0" xfId="0" applyFont="1" applyFill="1"/>
    <xf numFmtId="0" fontId="24" fillId="12" borderId="0" xfId="0" applyFont="1" applyFill="1"/>
    <xf numFmtId="0" fontId="23" fillId="12" borderId="0" xfId="1" applyFont="1" applyFill="1" applyAlignment="1" applyProtection="1"/>
    <xf numFmtId="0" fontId="3" fillId="12" borderId="0" xfId="0" applyFont="1" applyFill="1"/>
    <xf numFmtId="0" fontId="2" fillId="12" borderId="4" xfId="1" applyFill="1" applyBorder="1" applyAlignment="1" applyProtection="1"/>
    <xf numFmtId="0" fontId="2" fillId="12" borderId="0" xfId="1" applyFill="1" applyAlignment="1" applyProtection="1"/>
    <xf numFmtId="0" fontId="25" fillId="12" borderId="0" xfId="0" applyFont="1" applyFill="1"/>
    <xf numFmtId="0" fontId="3" fillId="12" borderId="0" xfId="0" applyFont="1" applyFill="1" applyAlignment="1">
      <alignment horizontal="right"/>
    </xf>
    <xf numFmtId="0" fontId="0" fillId="12" borderId="0" xfId="0" applyFill="1"/>
    <xf numFmtId="0" fontId="11" fillId="4" borderId="3" xfId="0" applyFont="1" applyFill="1" applyBorder="1" applyAlignment="1">
      <alignment horizontal="center" vertical="top"/>
    </xf>
    <xf numFmtId="0" fontId="0" fillId="0" borderId="0" xfId="0"/>
    <xf numFmtId="0" fontId="31" fillId="0" borderId="0" xfId="0" applyFont="1" applyAlignment="1">
      <alignment vertical="center" wrapText="1"/>
    </xf>
    <xf numFmtId="0" fontId="11" fillId="4" borderId="3" xfId="0" applyFont="1" applyFill="1" applyBorder="1" applyAlignment="1">
      <alignment horizontal="center" vertical="top" wrapText="1"/>
    </xf>
    <xf numFmtId="0" fontId="0" fillId="0" borderId="0" xfId="0" applyAlignment="1">
      <alignment wrapText="1"/>
    </xf>
    <xf numFmtId="0" fontId="29" fillId="4" borderId="3" xfId="0" applyFont="1" applyFill="1" applyBorder="1" applyAlignment="1">
      <alignment horizontal="center" vertical="top"/>
    </xf>
    <xf numFmtId="0" fontId="30" fillId="0" borderId="0" xfId="0" applyFont="1"/>
    <xf numFmtId="0" fontId="8" fillId="0" borderId="0" xfId="0" applyFont="1" applyAlignment="1">
      <alignment horizontal="center"/>
    </xf>
    <xf numFmtId="0" fontId="9" fillId="0" borderId="0" xfId="0" applyFont="1" applyAlignment="1">
      <alignment vertical="center"/>
    </xf>
    <xf numFmtId="0" fontId="8" fillId="0" borderId="0" xfId="0" applyFont="1"/>
    <xf numFmtId="0" fontId="13" fillId="0" borderId="0" xfId="0" applyFont="1" applyAlignment="1">
      <alignment horizontal="center" vertical="top" wrapText="1"/>
    </xf>
    <xf numFmtId="0" fontId="8" fillId="0" borderId="0" xfId="0" applyFont="1" applyAlignment="1">
      <alignment vertical="top" wrapText="1"/>
    </xf>
    <xf numFmtId="0" fontId="8" fillId="0" borderId="0" xfId="0" applyFont="1" applyAlignment="1">
      <alignment vertical="top"/>
    </xf>
    <xf numFmtId="0" fontId="10" fillId="4" borderId="0" xfId="0" applyFont="1" applyFill="1" applyAlignment="1">
      <alignment horizontal="center"/>
    </xf>
    <xf numFmtId="0" fontId="27" fillId="10" borderId="0" xfId="0" applyFont="1" applyFill="1"/>
    <xf numFmtId="0" fontId="27" fillId="10" borderId="0" xfId="0" applyFont="1" applyFill="1" applyAlignment="1">
      <alignment wrapText="1"/>
    </xf>
  </cellXfs>
  <cellStyles count="5">
    <cellStyle name="Hipervínculo" xfId="1" builtinId="8"/>
    <cellStyle name="Normal" xfId="0" builtinId="0"/>
    <cellStyle name="Normal 2" xfId="2" xr:uid="{00000000-0005-0000-0000-000002000000}"/>
    <cellStyle name="Normal 3" xfId="3" xr:uid="{00000000-0005-0000-0000-000003000000}"/>
    <cellStyle name="Porcentaje" xfId="4" builtinId="5"/>
  </cellStyles>
  <dxfs count="21">
    <dxf>
      <font>
        <strike val="0"/>
        <outline val="0"/>
        <shadow val="0"/>
        <vertAlign val="baseline"/>
        <sz val="10"/>
        <name val="Calibri"/>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theme="1"/>
        <name val="Calibri"/>
        <family val="2"/>
        <scheme val="minor"/>
      </font>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alignment horizontal="center" textRotation="0" indent="0" justifyLastLine="0" shrinkToFit="0" readingOrder="0"/>
      <protection locked="1" hidden="0"/>
    </dxf>
    <dxf>
      <font>
        <strike val="0"/>
        <outline val="0"/>
        <shadow val="0"/>
        <vertAlign val="baseline"/>
        <sz val="10"/>
        <name val="Calibri"/>
      </font>
      <numFmt numFmtId="30" formatCode="@"/>
      <fill>
        <patternFill patternType="none">
          <fgColor indexed="64"/>
          <bgColor indexed="65"/>
        </patternFill>
      </fill>
      <alignment horizontal="center" textRotation="0" indent="0" justifyLastLine="0" shrinkToFit="0" readingOrder="0"/>
      <protection locked="1" hidden="0"/>
    </dxf>
    <dxf>
      <font>
        <strike val="0"/>
        <outline val="0"/>
        <shadow val="0"/>
        <vertAlign val="baseline"/>
        <sz val="10"/>
        <name val="Calibri"/>
      </font>
      <numFmt numFmtId="30" formatCode="@"/>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wrapText="0" indent="0" justifyLastLine="0" shrinkToFit="0" readingOrder="0"/>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strike val="0"/>
        <outline val="0"/>
        <shadow val="0"/>
        <vertAlign val="baseline"/>
        <sz val="10"/>
        <name val="Calibri"/>
      </font>
      <numFmt numFmtId="30" formatCode="@"/>
      <fill>
        <patternFill patternType="none">
          <fgColor indexed="64"/>
          <bgColor indexed="65"/>
        </patternFill>
      </fill>
      <protection locked="1" hidden="0"/>
    </dxf>
    <dxf>
      <font>
        <b val="0"/>
        <i val="0"/>
        <strike val="0"/>
        <condense val="0"/>
        <extend val="0"/>
        <outline val="0"/>
        <shadow val="0"/>
        <u val="none"/>
        <vertAlign val="baseline"/>
        <sz val="10"/>
        <color rgb="FF000000"/>
        <name val="Calibri"/>
        <scheme val="none"/>
      </font>
      <fill>
        <patternFill patternType="none">
          <fgColor rgb="FF000000"/>
          <bgColor rgb="FFFFFFFF"/>
        </patternFill>
      </fill>
      <protection locked="1" hidden="0"/>
    </dxf>
    <dxf>
      <font>
        <b/>
        <i val="0"/>
        <strike val="0"/>
        <condense val="0"/>
        <extend val="0"/>
        <outline val="0"/>
        <shadow val="0"/>
        <u val="none"/>
        <vertAlign val="baseline"/>
        <sz val="10"/>
        <color theme="0"/>
        <name val="Calibri"/>
        <scheme val="minor"/>
      </font>
      <fill>
        <patternFill patternType="solid">
          <fgColor indexed="64"/>
          <bgColor rgb="FF002060"/>
        </patternFill>
      </fill>
      <alignment horizontal="center" vertical="center" textRotation="0" wrapText="1"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473-42D3-8805-7F7FBF2B4E53}"/>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473-42D3-8805-7F7FBF2B4E53}"/>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473-42D3-8805-7F7FBF2B4E53}"/>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473-42D3-8805-7F7FBF2B4E53}"/>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D473-42D3-8805-7F7FBF2B4E53}"/>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D473-42D3-8805-7F7FBF2B4E53}"/>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D473-42D3-8805-7F7FBF2B4E53}"/>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D473-42D3-8805-7F7FBF2B4E53}"/>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'Indicadores Netfish'!$A$2:$A$4</c:f>
              <c:strCache>
                <c:ptCount val="3"/>
                <c:pt idx="0">
                  <c:v>Nb. Organizaciones Asturias</c:v>
                </c:pt>
                <c:pt idx="1">
                  <c:v>Nb. Organizaciones Cantabria</c:v>
                </c:pt>
                <c:pt idx="2">
                  <c:v>Nb. Organizaciones País Vasco</c:v>
                </c:pt>
              </c:strCache>
            </c:strRef>
          </c:cat>
          <c:val>
            <c:numRef>
              <c:f>'Indicadores Netfish'!$B$2:$B$4</c:f>
              <c:numCache>
                <c:formatCode>General</c:formatCode>
                <c:ptCount val="3"/>
                <c:pt idx="0">
                  <c:v>5</c:v>
                </c:pt>
                <c:pt idx="1">
                  <c:v>6</c:v>
                </c:pt>
                <c:pt idx="2">
                  <c:v>7</c:v>
                </c:pt>
              </c:numCache>
            </c:numRef>
          </c:val>
          <c:extLst>
            <c:ext xmlns:c16="http://schemas.microsoft.com/office/drawing/2014/chart" uri="{C3380CC4-5D6E-409C-BE32-E72D297353CC}">
              <c16:uniqueId val="{00000000-6474-42C7-8907-AB2053BB03E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075-4343-90B3-63066A41122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075-4343-90B3-63066A41122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075-4343-90B3-63066A41122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075-4343-90B3-63066A41122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075-4343-90B3-63066A41122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075-4343-90B3-63066A41122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5075-4343-90B3-63066A41122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5075-4343-90B3-63066A41122B}"/>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'Indicadores Netfish'!$A$5:$A$10</c:f>
              <c:strCache>
                <c:ptCount val="6"/>
                <c:pt idx="0">
                  <c:v>Nb. Federaciones</c:v>
                </c:pt>
                <c:pt idx="1">
                  <c:v>Nb. Administraciones</c:v>
                </c:pt>
                <c:pt idx="2">
                  <c:v>Nb. Galp</c:v>
                </c:pt>
                <c:pt idx="3">
                  <c:v>Nb. Asociaciones</c:v>
                </c:pt>
                <c:pt idx="4">
                  <c:v>Nb. Red</c:v>
                </c:pt>
                <c:pt idx="5">
                  <c:v>Nb. Ops</c:v>
                </c:pt>
              </c:strCache>
            </c:strRef>
          </c:cat>
          <c:val>
            <c:numRef>
              <c:f>'Indicadores Netfish'!$B$5:$B$10</c:f>
              <c:numCache>
                <c:formatCode>General</c:formatCode>
                <c:ptCount val="6"/>
                <c:pt idx="0">
                  <c:v>5</c:v>
                </c:pt>
                <c:pt idx="1">
                  <c:v>1</c:v>
                </c:pt>
                <c:pt idx="2">
                  <c:v>2</c:v>
                </c:pt>
                <c:pt idx="3">
                  <c:v>6</c:v>
                </c:pt>
                <c:pt idx="4">
                  <c:v>1</c:v>
                </c:pt>
                <c:pt idx="5">
                  <c:v>2</c:v>
                </c:pt>
              </c:numCache>
            </c:numRef>
          </c:val>
          <c:extLst>
            <c:ext xmlns:c16="http://schemas.microsoft.com/office/drawing/2014/chart" uri="{C3380CC4-5D6E-409C-BE32-E72D297353CC}">
              <c16:uniqueId val="{00000010-5075-4343-90B3-63066A41122B}"/>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DB INDICE'!A1"/><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hyperlink" Target="#'DB INDICE'!A1"/></Relationships>
</file>

<file path=xl/drawings/_rels/drawing4.xml.rels><?xml version="1.0" encoding="UTF-8" standalone="yes"?>
<Relationships xmlns="http://schemas.openxmlformats.org/package/2006/relationships"><Relationship Id="rId2" Type="http://schemas.openxmlformats.org/officeDocument/2006/relationships/hyperlink" Target="#'DB INDICE'!A1"/><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hyperlink" Target="#'DB INDICE'!A1"/></Relationships>
</file>

<file path=xl/drawings/_rels/drawing6.xml.rels><?xml version="1.0" encoding="UTF-8" standalone="yes"?>
<Relationships xmlns="http://schemas.openxmlformats.org/package/2006/relationships"><Relationship Id="rId1" Type="http://schemas.openxmlformats.org/officeDocument/2006/relationships/hyperlink" Target="#'DB INDICE'!A1"/></Relationships>
</file>

<file path=xl/drawings/_rels/drawing7.xml.rels><?xml version="1.0" encoding="UTF-8" standalone="yes"?>
<Relationships xmlns="http://schemas.openxmlformats.org/package/2006/relationships"><Relationship Id="rId3" Type="http://schemas.openxmlformats.org/officeDocument/2006/relationships/hyperlink" Target="#'DB INDICE'!A1"/><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hyperlink" Target="#'DB INDICE'!A1"/><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hyperlink" Target="NETFISH_Database.xlsx#'DB INDICE'!A1"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27</xdr:row>
      <xdr:rowOff>38100</xdr:rowOff>
    </xdr:to>
    <xdr:pic>
      <xdr:nvPicPr>
        <xdr:cNvPr id="6" name="Imagen 5">
          <a:extLst>
            <a:ext uri="{FF2B5EF4-FFF2-40B4-BE49-F238E27FC236}">
              <a16:creationId xmlns:a16="http://schemas.microsoft.com/office/drawing/2014/main" id="{AD46E648-9D06-41E0-926D-A61DD6929FD9}"/>
            </a:ext>
          </a:extLst>
        </xdr:cNvPr>
        <xdr:cNvPicPr/>
      </xdr:nvPicPr>
      <xdr:blipFill rotWithShape="1">
        <a:blip xmlns:r="http://schemas.openxmlformats.org/officeDocument/2006/relationships" r:embed="rId1"/>
        <a:srcRect l="6879" t="16698" r="8631" b="5691"/>
        <a:stretch/>
      </xdr:blipFill>
      <xdr:spPr bwMode="auto">
        <a:xfrm>
          <a:off x="0" y="0"/>
          <a:ext cx="8077200" cy="491490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3619500</xdr:colOff>
      <xdr:row>24</xdr:row>
      <xdr:rowOff>171451</xdr:rowOff>
    </xdr:to>
    <xdr:pic>
      <xdr:nvPicPr>
        <xdr:cNvPr id="3" name="Imagen 2">
          <a:extLst>
            <a:ext uri="{FF2B5EF4-FFF2-40B4-BE49-F238E27FC236}">
              <a16:creationId xmlns:a16="http://schemas.microsoft.com/office/drawing/2014/main" id="{A4138C48-4674-4A4C-9B32-78CAD1D8B6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1201400" cy="4743450"/>
        </a:xfrm>
        <a:prstGeom prst="rect">
          <a:avLst/>
        </a:prstGeom>
      </xdr:spPr>
    </xdr:pic>
    <xdr:clientData/>
  </xdr:twoCellAnchor>
  <xdr:twoCellAnchor editAs="oneCell">
    <xdr:from>
      <xdr:col>0</xdr:col>
      <xdr:colOff>0</xdr:colOff>
      <xdr:row>0</xdr:row>
      <xdr:rowOff>0</xdr:rowOff>
    </xdr:from>
    <xdr:to>
      <xdr:col>2</xdr:col>
      <xdr:colOff>616829</xdr:colOff>
      <xdr:row>4</xdr:row>
      <xdr:rowOff>54429</xdr:rowOff>
    </xdr:to>
    <xdr:pic>
      <xdr:nvPicPr>
        <xdr:cNvPr id="4" name="Imagen 3">
          <a:extLst>
            <a:ext uri="{FF2B5EF4-FFF2-40B4-BE49-F238E27FC236}">
              <a16:creationId xmlns:a16="http://schemas.microsoft.com/office/drawing/2014/main" id="{56B30007-FC68-4734-94B6-2E4710351C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02729" cy="816429"/>
        </a:xfrm>
        <a:prstGeom prst="rect">
          <a:avLst/>
        </a:prstGeom>
      </xdr:spPr>
    </xdr:pic>
    <xdr:clientData/>
  </xdr:twoCellAnchor>
  <xdr:twoCellAnchor>
    <xdr:from>
      <xdr:col>12</xdr:col>
      <xdr:colOff>209550</xdr:colOff>
      <xdr:row>27</xdr:row>
      <xdr:rowOff>5162550</xdr:rowOff>
    </xdr:from>
    <xdr:to>
      <xdr:col>12</xdr:col>
      <xdr:colOff>666750</xdr:colOff>
      <xdr:row>30</xdr:row>
      <xdr:rowOff>38100</xdr:rowOff>
    </xdr:to>
    <xdr:sp macro="" textlink="">
      <xdr:nvSpPr>
        <xdr:cNvPr id="7" name="Flecha: curvada hacia la izquierda 6">
          <a:hlinkClick xmlns:r="http://schemas.openxmlformats.org/officeDocument/2006/relationships" r:id="rId3"/>
          <a:extLst>
            <a:ext uri="{FF2B5EF4-FFF2-40B4-BE49-F238E27FC236}">
              <a16:creationId xmlns:a16="http://schemas.microsoft.com/office/drawing/2014/main" id="{7353A56D-7CEC-48CB-B40C-F349A27195A5}"/>
            </a:ext>
          </a:extLst>
        </xdr:cNvPr>
        <xdr:cNvSpPr/>
      </xdr:nvSpPr>
      <xdr:spPr>
        <a:xfrm>
          <a:off x="12211050" y="10534650"/>
          <a:ext cx="457200" cy="47625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12</xdr:row>
      <xdr:rowOff>0</xdr:rowOff>
    </xdr:from>
    <xdr:to>
      <xdr:col>3</xdr:col>
      <xdr:colOff>457200</xdr:colOff>
      <xdr:row>14</xdr:row>
      <xdr:rowOff>80786</xdr:rowOff>
    </xdr:to>
    <xdr:sp macro="" textlink="">
      <xdr:nvSpPr>
        <xdr:cNvPr id="4" name="Flecha: curvada hacia la izquierda 3">
          <a:hlinkClick xmlns:r="http://schemas.openxmlformats.org/officeDocument/2006/relationships" r:id="rId1"/>
          <a:extLst>
            <a:ext uri="{FF2B5EF4-FFF2-40B4-BE49-F238E27FC236}">
              <a16:creationId xmlns:a16="http://schemas.microsoft.com/office/drawing/2014/main" id="{D130A5C8-8413-4A70-9611-72BE75CBFA70}"/>
            </a:ext>
          </a:extLst>
        </xdr:cNvPr>
        <xdr:cNvSpPr/>
      </xdr:nvSpPr>
      <xdr:spPr>
        <a:xfrm>
          <a:off x="3534833" y="4028722"/>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27</xdr:row>
      <xdr:rowOff>19050</xdr:rowOff>
    </xdr:from>
    <xdr:to>
      <xdr:col>5</xdr:col>
      <xdr:colOff>2781026</xdr:colOff>
      <xdr:row>33</xdr:row>
      <xdr:rowOff>143452</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57174" y="342900"/>
          <a:ext cx="8509633" cy="2038927"/>
        </a:xfrm>
        <a:prstGeom prst="rect">
          <a:avLst/>
        </a:prstGeom>
      </xdr:spPr>
    </xdr:pic>
    <xdr:clientData/>
  </xdr:twoCellAnchor>
  <xdr:twoCellAnchor>
    <xdr:from>
      <xdr:col>3</xdr:col>
      <xdr:colOff>0</xdr:colOff>
      <xdr:row>100</xdr:row>
      <xdr:rowOff>0</xdr:rowOff>
    </xdr:from>
    <xdr:to>
      <xdr:col>3</xdr:col>
      <xdr:colOff>457200</xdr:colOff>
      <xdr:row>102</xdr:row>
      <xdr:rowOff>117475</xdr:rowOff>
    </xdr:to>
    <xdr:sp macro="" textlink="">
      <xdr:nvSpPr>
        <xdr:cNvPr id="5" name="Flecha: curvada hacia la izquierda 4">
          <a:hlinkClick xmlns:r="http://schemas.openxmlformats.org/officeDocument/2006/relationships" r:id="rId2"/>
          <a:extLst>
            <a:ext uri="{FF2B5EF4-FFF2-40B4-BE49-F238E27FC236}">
              <a16:creationId xmlns:a16="http://schemas.microsoft.com/office/drawing/2014/main" id="{BA0C60A6-55A2-47F1-A48E-5CF10629F461}"/>
            </a:ext>
          </a:extLst>
        </xdr:cNvPr>
        <xdr:cNvSpPr/>
      </xdr:nvSpPr>
      <xdr:spPr>
        <a:xfrm>
          <a:off x="2794000" y="16757650"/>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21</xdr:row>
      <xdr:rowOff>0</xdr:rowOff>
    </xdr:from>
    <xdr:to>
      <xdr:col>4</xdr:col>
      <xdr:colOff>457200</xdr:colOff>
      <xdr:row>23</xdr:row>
      <xdr:rowOff>79375</xdr:rowOff>
    </xdr:to>
    <xdr:sp macro="" textlink="">
      <xdr:nvSpPr>
        <xdr:cNvPr id="3" name="Flecha: curvada hacia la izquierda 2">
          <a:hlinkClick xmlns:r="http://schemas.openxmlformats.org/officeDocument/2006/relationships" r:id="rId1"/>
          <a:extLst>
            <a:ext uri="{FF2B5EF4-FFF2-40B4-BE49-F238E27FC236}">
              <a16:creationId xmlns:a16="http://schemas.microsoft.com/office/drawing/2014/main" id="{9D91C631-DEA1-4CB8-98C7-1759B31101F8}"/>
            </a:ext>
          </a:extLst>
        </xdr:cNvPr>
        <xdr:cNvSpPr/>
      </xdr:nvSpPr>
      <xdr:spPr>
        <a:xfrm>
          <a:off x="2787650" y="5715000"/>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20</xdr:row>
      <xdr:rowOff>0</xdr:rowOff>
    </xdr:from>
    <xdr:to>
      <xdr:col>4</xdr:col>
      <xdr:colOff>457200</xdr:colOff>
      <xdr:row>22</xdr:row>
      <xdr:rowOff>82550</xdr:rowOff>
    </xdr:to>
    <xdr:sp macro="" textlink="">
      <xdr:nvSpPr>
        <xdr:cNvPr id="3" name="Flecha: curvada hacia la izquierda 2">
          <a:hlinkClick xmlns:r="http://schemas.openxmlformats.org/officeDocument/2006/relationships" r:id="rId1"/>
          <a:extLst>
            <a:ext uri="{FF2B5EF4-FFF2-40B4-BE49-F238E27FC236}">
              <a16:creationId xmlns:a16="http://schemas.microsoft.com/office/drawing/2014/main" id="{DDBDF95E-E64A-4654-A17D-D234FAD7E552}"/>
            </a:ext>
          </a:extLst>
        </xdr:cNvPr>
        <xdr:cNvSpPr/>
      </xdr:nvSpPr>
      <xdr:spPr>
        <a:xfrm>
          <a:off x="2794000" y="4167188"/>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11</xdr:row>
      <xdr:rowOff>123825</xdr:rowOff>
    </xdr:from>
    <xdr:to>
      <xdr:col>0</xdr:col>
      <xdr:colOff>4124325</xdr:colOff>
      <xdr:row>21</xdr:row>
      <xdr:rowOff>142874</xdr:rowOff>
    </xdr:to>
    <xdr:graphicFrame macro="">
      <xdr:nvGraphicFramePr>
        <xdr:cNvPr id="3" name="Gráfico 2">
          <a:extLst>
            <a:ext uri="{FF2B5EF4-FFF2-40B4-BE49-F238E27FC236}">
              <a16:creationId xmlns:a16="http://schemas.microsoft.com/office/drawing/2014/main" id="{01E4DD09-2CF3-46AB-9DAE-C5232CA5B5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4229100</xdr:colOff>
      <xdr:row>11</xdr:row>
      <xdr:rowOff>133350</xdr:rowOff>
    </xdr:from>
    <xdr:to>
      <xdr:col>6</xdr:col>
      <xdr:colOff>438150</xdr:colOff>
      <xdr:row>21</xdr:row>
      <xdr:rowOff>152399</xdr:rowOff>
    </xdr:to>
    <xdr:graphicFrame macro="">
      <xdr:nvGraphicFramePr>
        <xdr:cNvPr id="4" name="Gráfico 3">
          <a:extLst>
            <a:ext uri="{FF2B5EF4-FFF2-40B4-BE49-F238E27FC236}">
              <a16:creationId xmlns:a16="http://schemas.microsoft.com/office/drawing/2014/main" id="{BE8D5DA1-7EDB-4429-A8E4-1CB78DF62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23</xdr:row>
      <xdr:rowOff>0</xdr:rowOff>
    </xdr:from>
    <xdr:to>
      <xdr:col>7</xdr:col>
      <xdr:colOff>457200</xdr:colOff>
      <xdr:row>25</xdr:row>
      <xdr:rowOff>82550</xdr:rowOff>
    </xdr:to>
    <xdr:sp macro="" textlink="">
      <xdr:nvSpPr>
        <xdr:cNvPr id="5" name="Flecha: curvada hacia la izquierda 4">
          <a:hlinkClick xmlns:r="http://schemas.openxmlformats.org/officeDocument/2006/relationships" r:id="rId3"/>
          <a:extLst>
            <a:ext uri="{FF2B5EF4-FFF2-40B4-BE49-F238E27FC236}">
              <a16:creationId xmlns:a16="http://schemas.microsoft.com/office/drawing/2014/main" id="{C1918BFD-1720-4C10-B68F-614E5B77DA76}"/>
            </a:ext>
          </a:extLst>
        </xdr:cNvPr>
        <xdr:cNvSpPr/>
      </xdr:nvSpPr>
      <xdr:spPr>
        <a:xfrm>
          <a:off x="8905875" y="4198938"/>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76201</xdr:colOff>
      <xdr:row>31</xdr:row>
      <xdr:rowOff>154781</xdr:rowOff>
    </xdr:to>
    <xdr:pic>
      <xdr:nvPicPr>
        <xdr:cNvPr id="2" name="Imagen 1">
          <a:extLst>
            <a:ext uri="{FF2B5EF4-FFF2-40B4-BE49-F238E27FC236}">
              <a16:creationId xmlns:a16="http://schemas.microsoft.com/office/drawing/2014/main" id="{2C92386E-1C83-4834-8CC1-A9C932D493F8}"/>
            </a:ext>
          </a:extLst>
        </xdr:cNvPr>
        <xdr:cNvPicPr>
          <a:picLocks noChangeAspect="1"/>
        </xdr:cNvPicPr>
      </xdr:nvPicPr>
      <xdr:blipFill rotWithShape="1">
        <a:blip xmlns:r="http://schemas.openxmlformats.org/officeDocument/2006/relationships" r:embed="rId1"/>
        <a:srcRect l="7031" t="15627" r="8777" b="5717"/>
        <a:stretch/>
      </xdr:blipFill>
      <xdr:spPr>
        <a:xfrm>
          <a:off x="1" y="0"/>
          <a:ext cx="10077450" cy="6060281"/>
        </a:xfrm>
        <a:prstGeom prst="rect">
          <a:avLst/>
        </a:prstGeom>
      </xdr:spPr>
    </xdr:pic>
    <xdr:clientData/>
  </xdr:twoCellAnchor>
  <xdr:twoCellAnchor>
    <xdr:from>
      <xdr:col>4</xdr:col>
      <xdr:colOff>0</xdr:colOff>
      <xdr:row>53</xdr:row>
      <xdr:rowOff>0</xdr:rowOff>
    </xdr:from>
    <xdr:to>
      <xdr:col>4</xdr:col>
      <xdr:colOff>457200</xdr:colOff>
      <xdr:row>55</xdr:row>
      <xdr:rowOff>82550</xdr:rowOff>
    </xdr:to>
    <xdr:sp macro="" textlink="">
      <xdr:nvSpPr>
        <xdr:cNvPr id="4" name="Flecha: curvada hacia la izquierda 3">
          <a:hlinkClick xmlns:r="http://schemas.openxmlformats.org/officeDocument/2006/relationships" r:id="rId2"/>
          <a:extLst>
            <a:ext uri="{FF2B5EF4-FFF2-40B4-BE49-F238E27FC236}">
              <a16:creationId xmlns:a16="http://schemas.microsoft.com/office/drawing/2014/main" id="{20252434-A5EE-4EA8-8307-D2FA5CC03034}"/>
            </a:ext>
          </a:extLst>
        </xdr:cNvPr>
        <xdr:cNvSpPr/>
      </xdr:nvSpPr>
      <xdr:spPr>
        <a:xfrm>
          <a:off x="4770438" y="9842500"/>
          <a:ext cx="457200" cy="44767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9</xdr:row>
      <xdr:rowOff>38100</xdr:rowOff>
    </xdr:from>
    <xdr:to>
      <xdr:col>0</xdr:col>
      <xdr:colOff>647700</xdr:colOff>
      <xdr:row>12</xdr:row>
      <xdr:rowOff>76200</xdr:rowOff>
    </xdr:to>
    <xdr:sp macro="" textlink="">
      <xdr:nvSpPr>
        <xdr:cNvPr id="2" name="Flecha: curvada hacia la izquierda 1">
          <a:hlinkClick xmlns:r="http://schemas.openxmlformats.org/officeDocument/2006/relationships" r:id="rId1"/>
          <a:extLst>
            <a:ext uri="{FF2B5EF4-FFF2-40B4-BE49-F238E27FC236}">
              <a16:creationId xmlns:a16="http://schemas.microsoft.com/office/drawing/2014/main" id="{32DFC75C-58BD-4B3A-9735-028DBB509C20}"/>
            </a:ext>
          </a:extLst>
        </xdr:cNvPr>
        <xdr:cNvSpPr/>
      </xdr:nvSpPr>
      <xdr:spPr>
        <a:xfrm>
          <a:off x="0" y="3276600"/>
          <a:ext cx="647700" cy="6096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623" displayName="Tabla623" ref="A36:S97" totalsRowShown="0" headerRowDxfId="20" dataDxfId="19">
  <tableColumns count="19">
    <tableColumn id="1" xr3:uid="{00000000-0010-0000-0000-000001000000}" name="EU Estado Miembro" dataDxfId="18"/>
    <tableColumn id="2" xr3:uid="{00000000-0010-0000-0000-000002000000}" name="Comunidad Autónoma" dataDxfId="17"/>
    <tableColumn id="3" xr3:uid="{00000000-0010-0000-0000-000003000000}" name="Provincia" dataDxfId="16"/>
    <tableColumn id="4" xr3:uid="{00000000-0010-0000-0000-000004000000}" name="Ciudad" dataDxfId="15"/>
    <tableColumn id="5" xr3:uid="{00000000-0010-0000-0000-000005000000}" name="Tipo de organización" dataDxfId="14"/>
    <tableColumn id="6" xr3:uid="{00000000-0010-0000-0000-000006000000}" name="Identificación (oficial)" dataDxfId="13"/>
    <tableColumn id="7" xr3:uid="{00000000-0010-0000-0000-000007000000}" name="Tipo de representación" dataDxfId="12"/>
    <tableColumn id="8" xr3:uid="{00000000-0010-0000-0000-000008000000}" name="NUTS CODIGO " dataDxfId="11"/>
    <tableColumn id="9" xr3:uid="{00000000-0010-0000-0000-000009000000}" name="Patrón Mayor" dataDxfId="10"/>
    <tableColumn id="10" xr3:uid="{00000000-0010-0000-0000-00000A000000}" name="Secretaria/o" dataDxfId="9"/>
    <tableColumn id="11" xr3:uid="{00000000-0010-0000-0000-00000B000000}" name="Presidente/a" dataDxfId="8"/>
    <tableColumn id="12" xr3:uid="{00000000-0010-0000-0000-00000C000000}" name="Dirección" dataDxfId="7"/>
    <tableColumn id="13" xr3:uid="{00000000-0010-0000-0000-00000D000000}" name="Código postal" dataDxfId="6"/>
    <tableColumn id="14" xr3:uid="{00000000-0010-0000-0000-00000E000000}" name="Teléfono" dataDxfId="5"/>
    <tableColumn id="15" xr3:uid="{00000000-0010-0000-0000-00000F000000}" name="Fax" dataDxfId="4"/>
    <tableColumn id="16" xr3:uid="{00000000-0010-0000-0000-000010000000}" name="E-mail" dataDxfId="3"/>
    <tableColumn id="17" xr3:uid="{00000000-0010-0000-0000-000011000000}" name="Web page" dataDxfId="2"/>
    <tableColumn id="18" xr3:uid="{54E39626-A5EF-4147-A209-C2D3C4701AAB}" name="¿Forma parte en la actualidad de alguna red supraregional?" dataDxfId="1"/>
    <tableColumn id="27" xr3:uid="{00000000-0010-0000-0000-00001B000000}" name="Observaciones"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murillas@azti.es" TargetMode="External"/><Relationship Id="rId1" Type="http://schemas.openxmlformats.org/officeDocument/2006/relationships/hyperlink" Target="mailto:miren@fecopegui.ne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icsf.net/" TargetMode="External"/><Relationship Id="rId2" Type="http://schemas.openxmlformats.org/officeDocument/2006/relationships/hyperlink" Target="mailto:info@farnet.eu" TargetMode="External"/><Relationship Id="rId1" Type="http://schemas.openxmlformats.org/officeDocument/2006/relationships/hyperlink" Target="http://toobigtoignore.net/"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lifeplatform.eu/about-us/" TargetMode="Externa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info@leaderoriente.es" TargetMode="External"/><Relationship Id="rId7" Type="http://schemas.openxmlformats.org/officeDocument/2006/relationships/printerSettings" Target="../printerSettings/printerSettings4.bin"/><Relationship Id="rId2" Type="http://schemas.openxmlformats.org/officeDocument/2006/relationships/hyperlink" Target="mailto:ceder@ese-entrecabos.com" TargetMode="External"/><Relationship Id="rId1" Type="http://schemas.openxmlformats.org/officeDocument/2006/relationships/hyperlink" Target="http://www.ese-entrecabos.com/" TargetMode="External"/><Relationship Id="rId6" Type="http://schemas.openxmlformats.org/officeDocument/2006/relationships/hyperlink" Target="mailto:idazkaritza@itsasgarapen.eus" TargetMode="External"/><Relationship Id="rId11" Type="http://schemas.openxmlformats.org/officeDocument/2006/relationships/comments" Target="../comments1.xml"/><Relationship Id="rId5" Type="http://schemas.openxmlformats.org/officeDocument/2006/relationships/hyperlink" Target="mailto:cofradias.tazaco@canarias.org" TargetMode="External"/><Relationship Id="rId10" Type="http://schemas.openxmlformats.org/officeDocument/2006/relationships/table" Target="../tables/table1.xml"/><Relationship Id="rId4" Type="http://schemas.openxmlformats.org/officeDocument/2006/relationships/hyperlink" Target="http://www.leaderoriente.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hyperlink" Target="mailto:cofradiber@euskalnet.net" TargetMode="External"/><Relationship Id="rId2" Type="http://schemas.openxmlformats.org/officeDocument/2006/relationships/hyperlink" Target="mailto:opegui@opegui.com" TargetMode="External"/><Relationship Id="rId1" Type="http://schemas.openxmlformats.org/officeDocument/2006/relationships/hyperlink" Target="mailto:idazkaritza@itsasgarapen.eus" TargetMode="External"/><Relationship Id="rId6" Type="http://schemas.openxmlformats.org/officeDocument/2006/relationships/drawing" Target="../drawings/drawing5.xml"/><Relationship Id="rId5" Type="http://schemas.openxmlformats.org/officeDocument/2006/relationships/hyperlink" Target="mailto:cofradias.tazaco@canarias.org" TargetMode="External"/><Relationship Id="rId4" Type="http://schemas.openxmlformats.org/officeDocument/2006/relationships/hyperlink" Target="mailto:lucia.garciaflorez@asturias.or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lucia.garciaflorez@asturias.org" TargetMode="External"/><Relationship Id="rId2" Type="http://schemas.openxmlformats.org/officeDocument/2006/relationships/hyperlink" Target="mailto:opegui@opegui.com" TargetMode="External"/><Relationship Id="rId1" Type="http://schemas.openxmlformats.org/officeDocument/2006/relationships/hyperlink" Target="mailto:idazkaritza@itsasgarapen.eus" TargetMode="External"/><Relationship Id="rId6" Type="http://schemas.openxmlformats.org/officeDocument/2006/relationships/drawing" Target="../drawings/drawing6.xml"/><Relationship Id="rId5" Type="http://schemas.openxmlformats.org/officeDocument/2006/relationships/printerSettings" Target="../printerSettings/printerSettings5.bin"/><Relationship Id="rId4" Type="http://schemas.openxmlformats.org/officeDocument/2006/relationships/hyperlink" Target="mailto:cofradias.tazaco@canarias.or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6:L55"/>
  <sheetViews>
    <sheetView tabSelected="1" topLeftCell="A16" zoomScale="70" zoomScaleNormal="70" workbookViewId="0"/>
  </sheetViews>
  <sheetFormatPr baseColWidth="10" defaultColWidth="11.453125" defaultRowHeight="14.5"/>
  <cols>
    <col min="3" max="3" width="8.453125" customWidth="1"/>
    <col min="11" max="11" width="9.81640625" customWidth="1"/>
  </cols>
  <sheetData>
    <row r="26" spans="1:12" ht="8.25" customHeight="1"/>
    <row r="27" spans="1:12" ht="16.5" hidden="1" customHeight="1">
      <c r="A27" s="5"/>
    </row>
    <row r="28" spans="1:12" ht="27.75" customHeight="1">
      <c r="A28" s="6"/>
      <c r="B28" s="7"/>
      <c r="C28" s="7"/>
      <c r="D28" s="7"/>
      <c r="E28" s="7"/>
      <c r="F28" s="8" t="s">
        <v>750</v>
      </c>
      <c r="G28" s="7"/>
      <c r="H28" s="7"/>
      <c r="I28" s="7"/>
      <c r="J28" s="7"/>
      <c r="K28" s="7"/>
    </row>
    <row r="29" spans="1:12" ht="21">
      <c r="A29" s="73"/>
      <c r="B29" s="74">
        <v>1</v>
      </c>
      <c r="C29" s="75" t="s">
        <v>681</v>
      </c>
      <c r="D29" s="76"/>
      <c r="E29" s="76"/>
      <c r="F29" s="76"/>
      <c r="G29" s="76"/>
      <c r="H29" s="76"/>
      <c r="I29" s="73"/>
      <c r="J29" s="73"/>
      <c r="K29" s="73"/>
      <c r="L29" s="48"/>
    </row>
    <row r="30" spans="1:12" ht="21.5" thickBot="1">
      <c r="A30" s="73"/>
      <c r="B30" s="74">
        <v>2</v>
      </c>
      <c r="C30" s="75" t="s">
        <v>682</v>
      </c>
      <c r="D30" s="76"/>
      <c r="E30" s="76"/>
      <c r="F30" s="76"/>
      <c r="G30" s="76"/>
      <c r="H30" s="76"/>
      <c r="I30" s="73"/>
      <c r="J30" s="73"/>
      <c r="K30" s="73"/>
      <c r="L30" s="48"/>
    </row>
    <row r="31" spans="1:12" ht="21.5" thickBot="1">
      <c r="A31" s="73"/>
      <c r="B31" s="74">
        <v>3</v>
      </c>
      <c r="C31" s="77" t="s">
        <v>743</v>
      </c>
      <c r="D31" s="76"/>
      <c r="E31" s="76"/>
      <c r="F31" s="76"/>
      <c r="G31" s="76"/>
      <c r="H31" s="76"/>
      <c r="I31" s="73"/>
      <c r="J31" s="73"/>
      <c r="K31" s="73"/>
      <c r="L31" s="48"/>
    </row>
    <row r="32" spans="1:12" ht="21">
      <c r="A32" s="73"/>
      <c r="B32" s="74">
        <v>4</v>
      </c>
      <c r="C32" s="75" t="s">
        <v>683</v>
      </c>
      <c r="D32" s="76"/>
      <c r="E32" s="76"/>
      <c r="F32" s="76"/>
      <c r="G32" s="76"/>
      <c r="H32" s="76"/>
      <c r="I32" s="73"/>
      <c r="J32" s="73"/>
      <c r="K32" s="73"/>
      <c r="L32" s="48"/>
    </row>
    <row r="33" spans="1:12" ht="21">
      <c r="A33" s="73"/>
      <c r="B33" s="74">
        <v>5</v>
      </c>
      <c r="C33" s="75" t="s">
        <v>749</v>
      </c>
      <c r="D33" s="76"/>
      <c r="E33" s="76"/>
      <c r="F33" s="76"/>
      <c r="G33" s="76"/>
      <c r="H33" s="76"/>
      <c r="I33" s="73"/>
      <c r="J33" s="73"/>
      <c r="K33" s="73"/>
      <c r="L33" s="48"/>
    </row>
    <row r="34" spans="1:12" ht="21">
      <c r="A34" s="73"/>
      <c r="B34" s="74">
        <v>6</v>
      </c>
      <c r="C34" s="75" t="s">
        <v>684</v>
      </c>
      <c r="D34" s="76"/>
      <c r="E34" s="76"/>
      <c r="F34" s="76"/>
      <c r="G34" s="76"/>
      <c r="H34" s="76"/>
      <c r="I34" s="73"/>
      <c r="J34" s="73"/>
      <c r="K34" s="73"/>
      <c r="L34" s="48"/>
    </row>
    <row r="35" spans="1:12" ht="21">
      <c r="A35" s="73"/>
      <c r="B35" s="74">
        <v>7</v>
      </c>
      <c r="C35" s="75" t="s">
        <v>762</v>
      </c>
      <c r="D35" s="76"/>
      <c r="E35" s="76"/>
      <c r="F35" s="76"/>
      <c r="G35" s="76"/>
      <c r="H35" s="76"/>
      <c r="I35" s="73"/>
      <c r="J35" s="73"/>
      <c r="K35" s="73"/>
      <c r="L35" s="48"/>
    </row>
    <row r="36" spans="1:12" ht="21">
      <c r="A36" s="73"/>
      <c r="B36" s="74">
        <v>8</v>
      </c>
      <c r="C36" s="78" t="s">
        <v>817</v>
      </c>
      <c r="D36" s="76"/>
      <c r="E36" s="76"/>
      <c r="F36" s="76"/>
      <c r="G36" s="76"/>
      <c r="H36" s="76"/>
      <c r="I36" s="73"/>
      <c r="J36" s="73"/>
      <c r="K36" s="73"/>
      <c r="L36" s="48"/>
    </row>
    <row r="37" spans="1:12" ht="15.5">
      <c r="A37" s="79"/>
      <c r="B37" s="73"/>
      <c r="C37" s="80"/>
      <c r="D37" s="75"/>
      <c r="E37" s="76"/>
      <c r="F37" s="76"/>
      <c r="G37" s="76"/>
      <c r="H37" s="76"/>
      <c r="I37" s="73"/>
      <c r="J37" s="73"/>
      <c r="K37" s="73"/>
      <c r="L37" s="48"/>
    </row>
    <row r="38" spans="1:12" ht="27.75" customHeight="1">
      <c r="A38" s="6"/>
      <c r="B38" s="7"/>
      <c r="C38" s="7"/>
      <c r="D38" s="7"/>
      <c r="E38" s="7"/>
      <c r="F38" s="8" t="s">
        <v>751</v>
      </c>
      <c r="G38" s="7"/>
      <c r="H38" s="7"/>
      <c r="I38" s="7"/>
      <c r="J38" s="7"/>
      <c r="K38" s="7"/>
    </row>
    <row r="39" spans="1:12">
      <c r="A39" s="81"/>
      <c r="B39" s="81"/>
      <c r="C39" s="81"/>
      <c r="D39" s="81"/>
      <c r="E39" s="81"/>
      <c r="F39" s="81"/>
      <c r="G39" s="81"/>
      <c r="H39" s="81"/>
      <c r="I39" s="81"/>
      <c r="J39" s="81"/>
      <c r="K39" s="81"/>
    </row>
    <row r="40" spans="1:12">
      <c r="A40" s="81"/>
      <c r="B40" s="81"/>
      <c r="C40" s="81"/>
      <c r="D40" s="81"/>
      <c r="E40" s="81"/>
      <c r="F40" s="81"/>
      <c r="G40" s="81"/>
      <c r="H40" s="81"/>
      <c r="I40" s="81"/>
      <c r="J40" s="81"/>
      <c r="K40" s="81"/>
    </row>
    <row r="41" spans="1:12">
      <c r="A41" s="81"/>
      <c r="B41" s="81"/>
      <c r="C41" s="81" t="s">
        <v>259</v>
      </c>
      <c r="D41" s="81"/>
      <c r="E41" s="78" t="s">
        <v>752</v>
      </c>
      <c r="F41" s="81"/>
      <c r="G41" s="81"/>
      <c r="H41" s="81"/>
      <c r="I41" s="81"/>
      <c r="J41" s="81"/>
      <c r="K41" s="81"/>
    </row>
    <row r="42" spans="1:12">
      <c r="A42" s="81"/>
      <c r="B42" s="81"/>
      <c r="C42" s="81"/>
      <c r="D42" s="81"/>
      <c r="E42" s="78"/>
      <c r="F42" s="81"/>
      <c r="G42" s="81"/>
      <c r="H42" s="81"/>
      <c r="I42" s="81"/>
      <c r="J42" s="81"/>
      <c r="K42" s="81"/>
    </row>
    <row r="43" spans="1:12">
      <c r="A43" s="81"/>
      <c r="B43" s="81"/>
      <c r="C43" s="81" t="s">
        <v>753</v>
      </c>
      <c r="D43" s="81"/>
      <c r="E43" s="78" t="s">
        <v>754</v>
      </c>
      <c r="F43" s="81"/>
      <c r="G43" s="81"/>
      <c r="H43" s="81"/>
      <c r="I43" s="81"/>
      <c r="J43" s="81"/>
      <c r="K43" s="81"/>
    </row>
    <row r="44" spans="1:12">
      <c r="A44" s="81"/>
      <c r="B44" s="81"/>
      <c r="C44" s="81"/>
      <c r="D44" s="81"/>
      <c r="E44" s="78"/>
      <c r="F44" s="81"/>
      <c r="G44" s="81"/>
      <c r="H44" s="81"/>
      <c r="I44" s="81"/>
      <c r="J44" s="81"/>
      <c r="K44" s="81"/>
    </row>
    <row r="45" spans="1:12">
      <c r="A45" s="81"/>
      <c r="B45" s="81"/>
      <c r="C45" s="81"/>
      <c r="D45" s="81"/>
      <c r="E45" s="78"/>
      <c r="F45" s="81"/>
      <c r="G45" s="81"/>
      <c r="H45" s="81"/>
      <c r="I45" s="81"/>
      <c r="J45" s="81"/>
      <c r="K45" s="81"/>
    </row>
    <row r="46" spans="1:12">
      <c r="A46" s="81"/>
      <c r="B46" s="81"/>
      <c r="C46" s="81"/>
      <c r="D46" s="81"/>
      <c r="E46" s="81"/>
      <c r="F46" s="81"/>
      <c r="G46" s="81"/>
      <c r="H46" s="81"/>
      <c r="I46" s="81"/>
      <c r="J46" s="81"/>
      <c r="K46" s="81"/>
    </row>
    <row r="47" spans="1:12">
      <c r="A47" s="81"/>
      <c r="B47" s="81"/>
      <c r="C47" s="81"/>
      <c r="D47" s="81"/>
      <c r="E47" s="81"/>
      <c r="F47" s="81"/>
      <c r="G47" s="81"/>
      <c r="H47" s="81"/>
      <c r="I47" s="81"/>
      <c r="J47" s="81"/>
      <c r="K47" s="81"/>
    </row>
    <row r="48" spans="1:12" ht="27.75" customHeight="1">
      <c r="A48" s="6"/>
      <c r="B48" s="7"/>
      <c r="C48" s="7"/>
      <c r="D48" s="7"/>
      <c r="E48" s="7"/>
      <c r="F48" s="8" t="s">
        <v>755</v>
      </c>
      <c r="G48" s="7"/>
      <c r="H48" s="7"/>
      <c r="I48" s="7"/>
      <c r="J48" s="7"/>
      <c r="K48" s="7"/>
    </row>
    <row r="49" spans="1:11">
      <c r="A49" s="81"/>
      <c r="B49" s="81"/>
      <c r="C49" s="81"/>
      <c r="D49" s="81"/>
      <c r="E49" s="81"/>
      <c r="F49" s="81"/>
      <c r="G49" s="81"/>
      <c r="H49" s="81"/>
      <c r="I49" s="81"/>
      <c r="J49" s="81"/>
      <c r="K49" s="81"/>
    </row>
    <row r="50" spans="1:11">
      <c r="A50" s="81"/>
      <c r="B50" s="81"/>
      <c r="C50" s="81" t="s">
        <v>756</v>
      </c>
      <c r="D50" s="81"/>
      <c r="E50" s="81"/>
      <c r="F50" s="81"/>
      <c r="G50" s="81"/>
      <c r="H50" s="81"/>
      <c r="I50" s="81"/>
      <c r="J50" s="81"/>
      <c r="K50" s="81"/>
    </row>
    <row r="51" spans="1:11">
      <c r="A51" s="81"/>
      <c r="B51" s="81"/>
      <c r="C51" s="81" t="s">
        <v>784</v>
      </c>
      <c r="D51" s="81"/>
      <c r="E51" s="81"/>
      <c r="F51" s="81"/>
      <c r="G51" s="81"/>
      <c r="H51" s="81"/>
      <c r="I51" s="81"/>
      <c r="J51" s="81"/>
      <c r="K51" s="81"/>
    </row>
    <row r="52" spans="1:11">
      <c r="A52" s="81"/>
      <c r="B52" s="81"/>
      <c r="C52" s="81" t="s">
        <v>814</v>
      </c>
      <c r="D52" s="81"/>
      <c r="E52" s="81"/>
      <c r="F52" s="81"/>
      <c r="G52" s="81"/>
      <c r="H52" s="81"/>
      <c r="I52" s="81"/>
      <c r="J52" s="81"/>
      <c r="K52" s="81"/>
    </row>
    <row r="53" spans="1:11">
      <c r="A53" s="81"/>
      <c r="B53" s="81"/>
      <c r="C53" s="81" t="s">
        <v>816</v>
      </c>
      <c r="D53" s="81"/>
      <c r="E53" s="81"/>
      <c r="F53" s="81"/>
      <c r="G53" s="81"/>
      <c r="H53" s="81"/>
      <c r="I53" s="81"/>
      <c r="J53" s="81"/>
      <c r="K53" s="81"/>
    </row>
    <row r="54" spans="1:11">
      <c r="A54" s="81"/>
      <c r="B54" s="81"/>
      <c r="C54" s="81"/>
      <c r="D54" s="81"/>
      <c r="E54" s="81"/>
      <c r="F54" s="81"/>
      <c r="G54" s="81"/>
      <c r="H54" s="81"/>
      <c r="I54" s="81"/>
      <c r="J54" s="81"/>
      <c r="K54" s="81"/>
    </row>
    <row r="55" spans="1:11">
      <c r="A55" s="81"/>
      <c r="B55" s="81"/>
      <c r="C55" s="81"/>
      <c r="D55" s="81"/>
      <c r="E55" s="81"/>
      <c r="F55" s="81"/>
      <c r="G55" s="81"/>
      <c r="H55" s="81"/>
      <c r="I55" s="81"/>
      <c r="J55" s="81"/>
      <c r="K55" s="81"/>
    </row>
  </sheetData>
  <hyperlinks>
    <hyperlink ref="C31" location="'Base Fed,cofradias, OP, Galp'!A1" display="BASE DE DATOS DE FEDERACIONES. COFRADÍAS, OP, GALP DE ASTURIAS, CANTABRÍA Y PAÍS VASCO" xr:uid="{00000000-0004-0000-0000-000003000000}"/>
    <hyperlink ref="C32" location="'Miembros Netfish'!A1" display="BASE DE DATOS DE LOS AGENTES INCLUIDOS EN NETFISH" xr:uid="{00000000-0004-0000-0000-000004000000}"/>
    <hyperlink ref="C30" location="'Resumen de redes ya existentes'!A1" display="RESUMEN DE REDES YA EXISTENTES" xr:uid="{00000000-0004-0000-0000-000005000000}"/>
    <hyperlink ref="C29" location="'DB introducción'!A1" display="INTRODUCCIÓN A LA BASE DE DATOS DE LA RED NETFISH" xr:uid="{00000000-0004-0000-0000-000006000000}"/>
    <hyperlink ref="C34" location="'NUTS ESPAÑA'!A1" display="CÓDIGOS NUTS " xr:uid="{2AE13222-CE32-418F-A797-A7492DD688BF}"/>
    <hyperlink ref="C33" location="'Indicadores Netfish'!A1" display="INDICADORES DE LOS MIEMBROS DE NETFISH" xr:uid="{0E5D05EE-1E1A-4B2B-82DF-F8DFC1102857}"/>
    <hyperlink ref="E41" r:id="rId1" xr:uid="{3836751D-8748-4C91-A4A5-E29EEE4AF9B6}"/>
    <hyperlink ref="E43" r:id="rId2" xr:uid="{B39584A4-88D9-44C9-9640-3FE48BE3D39B}"/>
    <hyperlink ref="C35" location="'Objetivos Netfish'!A1" display="OBJETIVOS DE NETFISH" xr:uid="{7363CDE2-9383-4635-9189-2095E35CD69B}"/>
    <hyperlink ref="C36" location="'Miembros potenciales Netfish'!A1" display="MIEMBROS POTENCIALES DE NETFISH" xr:uid="{DC4E0D5B-7415-46B0-B8D2-DE40C72932E2}"/>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E2319-D778-4B90-8E3D-9C16FF97B1CF}">
  <dimension ref="A1:A7"/>
  <sheetViews>
    <sheetView topLeftCell="A7" workbookViewId="0">
      <selection activeCell="A11" sqref="A11"/>
    </sheetView>
  </sheetViews>
  <sheetFormatPr baseColWidth="10" defaultRowHeight="14.5"/>
  <cols>
    <col min="1" max="1" width="30.54296875" bestFit="1" customWidth="1"/>
  </cols>
  <sheetData>
    <row r="1" spans="1:1">
      <c r="A1" t="s">
        <v>777</v>
      </c>
    </row>
    <row r="3" spans="1:1" ht="130.5">
      <c r="A3" s="54" t="s">
        <v>776</v>
      </c>
    </row>
    <row r="4" spans="1:1">
      <c r="A4" t="s">
        <v>778</v>
      </c>
    </row>
    <row r="5" spans="1:1">
      <c r="A5" t="s">
        <v>779</v>
      </c>
    </row>
    <row r="6" spans="1:1">
      <c r="A6" t="s">
        <v>780</v>
      </c>
    </row>
    <row r="7" spans="1:1">
      <c r="A7" t="s">
        <v>781</v>
      </c>
    </row>
  </sheetData>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6:L30"/>
  <sheetViews>
    <sheetView topLeftCell="A16" zoomScale="40" zoomScaleNormal="40" workbookViewId="0">
      <selection activeCell="K30" sqref="K30:L30"/>
    </sheetView>
  </sheetViews>
  <sheetFormatPr baseColWidth="10" defaultRowHeight="14.5"/>
  <cols>
    <col min="1" max="1" width="10.7265625" customWidth="1"/>
    <col min="11" max="11" width="54.7265625" customWidth="1"/>
  </cols>
  <sheetData>
    <row r="26" spans="1:12" ht="32.25" customHeight="1">
      <c r="A26" s="82" t="s">
        <v>685</v>
      </c>
      <c r="B26" s="83"/>
      <c r="C26" s="83"/>
      <c r="D26" s="83"/>
      <c r="E26" s="83"/>
      <c r="F26" s="83"/>
      <c r="G26" s="83"/>
      <c r="H26" s="83"/>
      <c r="I26" s="83"/>
      <c r="J26" s="83"/>
      <c r="K26" s="83"/>
    </row>
    <row r="27" spans="1:12" ht="7" customHeight="1">
      <c r="A27" s="1"/>
    </row>
    <row r="28" spans="1:12" ht="408.75" customHeight="1">
      <c r="A28" s="84" t="s">
        <v>815</v>
      </c>
      <c r="B28" s="84"/>
      <c r="C28" s="84"/>
      <c r="D28" s="84"/>
      <c r="E28" s="84"/>
      <c r="F28" s="84"/>
      <c r="G28" s="84"/>
      <c r="H28" s="84"/>
      <c r="I28" s="84"/>
      <c r="J28" s="84"/>
      <c r="K28" s="84"/>
    </row>
    <row r="30" spans="1:12" ht="15.5">
      <c r="K30" s="82" t="s">
        <v>783</v>
      </c>
      <c r="L30" s="83"/>
    </row>
  </sheetData>
  <mergeCells count="3">
    <mergeCell ref="A26:K26"/>
    <mergeCell ref="A28:K28"/>
    <mergeCell ref="K30:L3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C3ED2-ACE1-47A8-912E-621B3F4EF4B7}">
  <dimension ref="A1:AC13"/>
  <sheetViews>
    <sheetView topLeftCell="A2" zoomScale="90" zoomScaleNormal="90" workbookViewId="0">
      <selection activeCell="D14" sqref="D14"/>
    </sheetView>
  </sheetViews>
  <sheetFormatPr baseColWidth="10" defaultColWidth="11.453125" defaultRowHeight="14.5"/>
  <cols>
    <col min="1" max="1" width="18.1796875" style="1" customWidth="1"/>
    <col min="2" max="2" width="11.453125" style="1"/>
    <col min="3" max="3" width="21" style="1" customWidth="1"/>
    <col min="4" max="4" width="18" style="1" customWidth="1"/>
    <col min="5" max="6" width="11.453125" style="1"/>
    <col min="7" max="7" width="38.1796875" style="1" customWidth="1"/>
    <col min="8" max="29" width="11.453125" style="1"/>
    <col min="30" max="30" width="11.453125" style="1" customWidth="1"/>
    <col min="31" max="16384" width="11.453125" style="1"/>
  </cols>
  <sheetData>
    <row r="1" spans="1:29" s="23" customFormat="1" ht="158.25" customHeight="1">
      <c r="A1" s="16" t="s">
        <v>663</v>
      </c>
      <c r="B1" s="16" t="s">
        <v>674</v>
      </c>
      <c r="C1" s="16" t="s">
        <v>494</v>
      </c>
      <c r="D1" s="16" t="s">
        <v>645</v>
      </c>
      <c r="E1" s="16" t="s">
        <v>678</v>
      </c>
      <c r="F1" s="16" t="s">
        <v>27</v>
      </c>
      <c r="G1" s="16" t="s">
        <v>29</v>
      </c>
      <c r="H1" s="16" t="s">
        <v>28</v>
      </c>
      <c r="I1" s="16" t="s">
        <v>514</v>
      </c>
      <c r="J1" s="16" t="s">
        <v>229</v>
      </c>
      <c r="K1" s="16" t="s">
        <v>230</v>
      </c>
      <c r="L1" s="16" t="s">
        <v>231</v>
      </c>
      <c r="M1" s="16" t="s">
        <v>232</v>
      </c>
      <c r="N1" s="16" t="s">
        <v>233</v>
      </c>
      <c r="O1" s="16" t="s">
        <v>234</v>
      </c>
      <c r="P1" s="16" t="s">
        <v>25</v>
      </c>
      <c r="Q1" s="16" t="s">
        <v>26</v>
      </c>
      <c r="R1" s="16" t="s">
        <v>30</v>
      </c>
      <c r="S1" s="19" t="s">
        <v>676</v>
      </c>
      <c r="T1" s="20" t="s">
        <v>679</v>
      </c>
      <c r="U1" s="20" t="s">
        <v>644</v>
      </c>
      <c r="V1" s="21" t="s">
        <v>677</v>
      </c>
      <c r="W1" s="19" t="s">
        <v>509</v>
      </c>
      <c r="X1" s="19" t="s">
        <v>511</v>
      </c>
      <c r="Y1" s="19" t="s">
        <v>510</v>
      </c>
      <c r="Z1" s="19" t="s">
        <v>512</v>
      </c>
      <c r="AA1" s="19" t="s">
        <v>646</v>
      </c>
      <c r="AB1" s="16" t="s">
        <v>66</v>
      </c>
      <c r="AC1" s="16" t="s">
        <v>493</v>
      </c>
    </row>
    <row r="2" spans="1:29" ht="16.5" customHeight="1">
      <c r="A2" s="24" t="s">
        <v>675</v>
      </c>
      <c r="B2" s="25" t="s">
        <v>647</v>
      </c>
      <c r="C2" s="25" t="s">
        <v>647</v>
      </c>
      <c r="D2" s="25" t="s">
        <v>647</v>
      </c>
      <c r="E2" s="25" t="s">
        <v>670</v>
      </c>
      <c r="F2" s="25" t="s">
        <v>657</v>
      </c>
      <c r="G2" s="25" t="s">
        <v>665</v>
      </c>
      <c r="H2" s="25" t="s">
        <v>620</v>
      </c>
      <c r="I2" s="25" t="s">
        <v>212</v>
      </c>
      <c r="J2" s="25" t="s">
        <v>212</v>
      </c>
      <c r="K2" s="25" t="s">
        <v>668</v>
      </c>
      <c r="L2" s="25" t="s">
        <v>212</v>
      </c>
      <c r="M2" s="25" t="s">
        <v>666</v>
      </c>
      <c r="N2" s="25" t="s">
        <v>664</v>
      </c>
      <c r="O2" s="25" t="s">
        <v>669</v>
      </c>
      <c r="P2" s="25" t="s">
        <v>664</v>
      </c>
      <c r="Q2" s="25" t="s">
        <v>667</v>
      </c>
      <c r="R2" s="25" t="s">
        <v>671</v>
      </c>
      <c r="S2" s="26">
        <v>117</v>
      </c>
      <c r="T2" s="26" t="s">
        <v>212</v>
      </c>
      <c r="U2" s="26" t="s">
        <v>212</v>
      </c>
      <c r="V2" s="27" t="s">
        <v>212</v>
      </c>
      <c r="W2" s="26" t="s">
        <v>212</v>
      </c>
      <c r="X2" s="26" t="s">
        <v>212</v>
      </c>
      <c r="Y2" s="26" t="s">
        <v>212</v>
      </c>
      <c r="Z2" s="26" t="s">
        <v>212</v>
      </c>
      <c r="AA2" s="26"/>
      <c r="AB2" s="26"/>
      <c r="AC2" s="28"/>
    </row>
    <row r="3" spans="1:29" ht="17.25" customHeight="1">
      <c r="A3" s="29" t="s">
        <v>648</v>
      </c>
      <c r="B3" s="30" t="s">
        <v>647</v>
      </c>
      <c r="C3" s="30" t="s">
        <v>647</v>
      </c>
      <c r="D3" s="30" t="s">
        <v>647</v>
      </c>
      <c r="E3" s="30"/>
      <c r="F3" s="30" t="s">
        <v>643</v>
      </c>
      <c r="G3" s="30" t="s">
        <v>635</v>
      </c>
      <c r="H3" s="30" t="s">
        <v>639</v>
      </c>
      <c r="I3" s="30"/>
      <c r="J3" s="30" t="s">
        <v>212</v>
      </c>
      <c r="K3" s="30" t="s">
        <v>212</v>
      </c>
      <c r="L3" s="30"/>
      <c r="M3" s="30" t="s">
        <v>637</v>
      </c>
      <c r="N3" s="30" t="s">
        <v>638</v>
      </c>
      <c r="O3" s="30"/>
      <c r="P3" s="30"/>
      <c r="Q3" s="30" t="s">
        <v>636</v>
      </c>
      <c r="R3" s="30" t="s">
        <v>634</v>
      </c>
      <c r="S3" s="31">
        <v>118</v>
      </c>
      <c r="T3" s="31" t="s">
        <v>212</v>
      </c>
      <c r="U3" s="31" t="s">
        <v>212</v>
      </c>
      <c r="V3" s="32" t="s">
        <v>212</v>
      </c>
      <c r="W3" s="31" t="s">
        <v>212</v>
      </c>
      <c r="X3" s="31" t="s">
        <v>212</v>
      </c>
      <c r="Y3" s="31" t="s">
        <v>212</v>
      </c>
      <c r="Z3" s="31" t="s">
        <v>212</v>
      </c>
      <c r="AA3" s="31"/>
      <c r="AB3" s="31"/>
      <c r="AC3" s="33" t="s">
        <v>640</v>
      </c>
    </row>
    <row r="4" spans="1:29" ht="16.5" customHeight="1">
      <c r="A4" s="24" t="s">
        <v>662</v>
      </c>
      <c r="B4" s="25" t="s">
        <v>647</v>
      </c>
      <c r="C4" s="25" t="s">
        <v>647</v>
      </c>
      <c r="D4" s="25" t="s">
        <v>647</v>
      </c>
      <c r="E4" s="25"/>
      <c r="F4" s="25" t="s">
        <v>659</v>
      </c>
      <c r="G4" s="25" t="s">
        <v>658</v>
      </c>
      <c r="H4" s="25" t="s">
        <v>639</v>
      </c>
      <c r="I4" s="25" t="s">
        <v>212</v>
      </c>
      <c r="J4" s="25" t="s">
        <v>212</v>
      </c>
      <c r="K4" s="25" t="s">
        <v>212</v>
      </c>
      <c r="L4" s="25" t="s">
        <v>212</v>
      </c>
      <c r="M4" s="25"/>
      <c r="N4" s="25"/>
      <c r="O4" s="25"/>
      <c r="P4" s="25"/>
      <c r="Q4" s="25"/>
      <c r="R4" s="25" t="s">
        <v>660</v>
      </c>
      <c r="S4" s="26" t="s">
        <v>212</v>
      </c>
      <c r="T4" s="26" t="s">
        <v>212</v>
      </c>
      <c r="U4" s="26" t="s">
        <v>212</v>
      </c>
      <c r="V4" s="27" t="s">
        <v>212</v>
      </c>
      <c r="W4" s="26" t="s">
        <v>212</v>
      </c>
      <c r="X4" s="26" t="s">
        <v>212</v>
      </c>
      <c r="Y4" s="26" t="s">
        <v>212</v>
      </c>
      <c r="Z4" s="26" t="s">
        <v>212</v>
      </c>
      <c r="AA4" s="26"/>
      <c r="AB4" s="26"/>
      <c r="AC4" s="28" t="s">
        <v>661</v>
      </c>
    </row>
    <row r="5" spans="1:29" ht="12" customHeight="1">
      <c r="A5" s="34" t="s">
        <v>506</v>
      </c>
      <c r="B5" s="35" t="s">
        <v>508</v>
      </c>
      <c r="C5" s="35" t="s">
        <v>621</v>
      </c>
      <c r="D5" s="35" t="s">
        <v>621</v>
      </c>
      <c r="E5" s="35" t="s">
        <v>507</v>
      </c>
      <c r="F5" s="35" t="s">
        <v>657</v>
      </c>
      <c r="G5" s="35" t="s">
        <v>622</v>
      </c>
      <c r="H5" s="35"/>
      <c r="I5" s="35"/>
      <c r="J5" s="35"/>
      <c r="K5" s="35"/>
      <c r="L5" s="35"/>
      <c r="M5" s="35"/>
      <c r="N5" s="35"/>
      <c r="O5" s="35"/>
      <c r="P5" s="35"/>
      <c r="Q5" s="35"/>
      <c r="R5" s="35" t="s">
        <v>623</v>
      </c>
      <c r="S5" s="36" t="s">
        <v>212</v>
      </c>
      <c r="T5" s="36" t="s">
        <v>212</v>
      </c>
      <c r="U5" s="36" t="s">
        <v>212</v>
      </c>
      <c r="V5" s="32" t="s">
        <v>212</v>
      </c>
      <c r="W5" s="36" t="s">
        <v>212</v>
      </c>
      <c r="X5" s="36" t="s">
        <v>212</v>
      </c>
      <c r="Y5" s="36" t="s">
        <v>212</v>
      </c>
      <c r="Z5" s="36" t="s">
        <v>212</v>
      </c>
      <c r="AA5" s="36"/>
      <c r="AB5" s="31"/>
      <c r="AC5" s="33"/>
    </row>
    <row r="6" spans="1:29" ht="15" customHeight="1">
      <c r="A6" s="24" t="s">
        <v>268</v>
      </c>
      <c r="B6" s="25" t="s">
        <v>515</v>
      </c>
      <c r="C6" s="25" t="s">
        <v>515</v>
      </c>
      <c r="D6" s="25" t="s">
        <v>647</v>
      </c>
      <c r="E6" s="25" t="s">
        <v>516</v>
      </c>
      <c r="F6" s="25" t="s">
        <v>641</v>
      </c>
      <c r="G6" s="25" t="s">
        <v>518</v>
      </c>
      <c r="H6" s="25" t="s">
        <v>513</v>
      </c>
      <c r="I6" s="25" t="s">
        <v>517</v>
      </c>
      <c r="J6" s="25" t="s">
        <v>212</v>
      </c>
      <c r="K6" s="25"/>
      <c r="L6" s="25"/>
      <c r="M6" s="25" t="s">
        <v>519</v>
      </c>
      <c r="N6" s="25">
        <v>28071</v>
      </c>
      <c r="O6" s="25" t="s">
        <v>520</v>
      </c>
      <c r="P6" s="25" t="s">
        <v>521</v>
      </c>
      <c r="Q6" s="25" t="s">
        <v>522</v>
      </c>
      <c r="R6" s="25" t="s">
        <v>523</v>
      </c>
      <c r="S6" s="26" t="s">
        <v>212</v>
      </c>
      <c r="T6" s="26" t="s">
        <v>212</v>
      </c>
      <c r="U6" s="26" t="s">
        <v>212</v>
      </c>
      <c r="V6" s="27" t="s">
        <v>212</v>
      </c>
      <c r="W6" s="26" t="s">
        <v>212</v>
      </c>
      <c r="X6" s="26" t="s">
        <v>212</v>
      </c>
      <c r="Y6" s="26" t="s">
        <v>212</v>
      </c>
      <c r="Z6" s="26">
        <v>0</v>
      </c>
      <c r="AA6" s="26"/>
      <c r="AB6" s="26"/>
      <c r="AC6" s="28"/>
    </row>
    <row r="7" spans="1:29" ht="13.5" customHeight="1">
      <c r="A7" s="29" t="s">
        <v>649</v>
      </c>
      <c r="B7" s="30" t="s">
        <v>647</v>
      </c>
      <c r="C7" s="30" t="s">
        <v>647</v>
      </c>
      <c r="D7" s="30" t="s">
        <v>647</v>
      </c>
      <c r="E7" s="30" t="s">
        <v>652</v>
      </c>
      <c r="F7" s="30" t="s">
        <v>657</v>
      </c>
      <c r="G7" s="30" t="s">
        <v>656</v>
      </c>
      <c r="H7" s="30"/>
      <c r="I7" s="30"/>
      <c r="J7" s="30"/>
      <c r="K7" s="30"/>
      <c r="L7" s="30"/>
      <c r="M7" s="30" t="s">
        <v>650</v>
      </c>
      <c r="N7" s="30" t="s">
        <v>651</v>
      </c>
      <c r="O7" s="30" t="s">
        <v>653</v>
      </c>
      <c r="P7" s="30"/>
      <c r="Q7" s="30" t="s">
        <v>654</v>
      </c>
      <c r="R7" s="30" t="s">
        <v>655</v>
      </c>
      <c r="S7" s="31" t="s">
        <v>212</v>
      </c>
      <c r="T7" s="31" t="s">
        <v>212</v>
      </c>
      <c r="U7" s="31" t="s">
        <v>212</v>
      </c>
      <c r="V7" s="32" t="s">
        <v>212</v>
      </c>
      <c r="W7" s="31" t="s">
        <v>212</v>
      </c>
      <c r="X7" s="31" t="s">
        <v>212</v>
      </c>
      <c r="Y7" s="31" t="s">
        <v>212</v>
      </c>
      <c r="Z7" s="31" t="s">
        <v>212</v>
      </c>
      <c r="AA7" s="31"/>
      <c r="AB7" s="31"/>
      <c r="AC7" s="33"/>
    </row>
    <row r="8" spans="1:29" ht="12" customHeight="1">
      <c r="A8" s="37" t="s">
        <v>629</v>
      </c>
      <c r="B8" s="38" t="s">
        <v>647</v>
      </c>
      <c r="C8" s="38" t="s">
        <v>647</v>
      </c>
      <c r="D8" s="38" t="s">
        <v>647</v>
      </c>
      <c r="E8" s="38" t="s">
        <v>630</v>
      </c>
      <c r="F8" s="38" t="s">
        <v>642</v>
      </c>
      <c r="G8" s="38" t="s">
        <v>633</v>
      </c>
      <c r="H8" s="38" t="s">
        <v>624</v>
      </c>
      <c r="I8" s="38"/>
      <c r="J8" s="38" t="s">
        <v>212</v>
      </c>
      <c r="K8" s="38" t="s">
        <v>212</v>
      </c>
      <c r="L8" s="38"/>
      <c r="M8" s="38" t="s">
        <v>628</v>
      </c>
      <c r="N8" s="38" t="s">
        <v>627</v>
      </c>
      <c r="O8" s="38" t="s">
        <v>626</v>
      </c>
      <c r="P8" s="38"/>
      <c r="Q8" s="38" t="s">
        <v>631</v>
      </c>
      <c r="R8" s="38" t="s">
        <v>625</v>
      </c>
      <c r="S8" s="39" t="s">
        <v>212</v>
      </c>
      <c r="T8" s="39" t="s">
        <v>212</v>
      </c>
      <c r="U8" s="39" t="s">
        <v>212</v>
      </c>
      <c r="V8" s="40" t="s">
        <v>212</v>
      </c>
      <c r="W8" s="39" t="s">
        <v>212</v>
      </c>
      <c r="X8" s="39" t="s">
        <v>212</v>
      </c>
      <c r="Y8" s="39" t="s">
        <v>212</v>
      </c>
      <c r="Z8" s="39" t="s">
        <v>212</v>
      </c>
      <c r="AA8" s="39"/>
      <c r="AB8" s="39"/>
      <c r="AC8" s="41" t="s">
        <v>632</v>
      </c>
    </row>
    <row r="9" spans="1:29" ht="12.75" customHeight="1">
      <c r="A9" s="29"/>
      <c r="B9" s="30" t="s">
        <v>689</v>
      </c>
      <c r="C9" s="30" t="s">
        <v>210</v>
      </c>
      <c r="D9" s="30" t="s">
        <v>210</v>
      </c>
      <c r="E9" s="30" t="s">
        <v>713</v>
      </c>
      <c r="F9" s="30" t="s">
        <v>710</v>
      </c>
      <c r="G9" s="30" t="s">
        <v>711</v>
      </c>
      <c r="H9" s="30" t="s">
        <v>492</v>
      </c>
      <c r="I9" s="30"/>
      <c r="J9" s="30" t="s">
        <v>212</v>
      </c>
      <c r="K9" s="30"/>
      <c r="L9" s="30"/>
      <c r="M9" s="30" t="s">
        <v>714</v>
      </c>
      <c r="N9" s="30" t="s">
        <v>715</v>
      </c>
      <c r="O9" s="30" t="s">
        <v>717</v>
      </c>
      <c r="P9" s="30" t="s">
        <v>716</v>
      </c>
      <c r="Q9" s="30" t="s">
        <v>712</v>
      </c>
      <c r="R9" s="30" t="s">
        <v>718</v>
      </c>
      <c r="S9" s="31"/>
      <c r="T9" s="31"/>
      <c r="U9" s="31"/>
      <c r="V9" s="32"/>
      <c r="W9" s="31"/>
      <c r="X9" s="31"/>
      <c r="Y9" s="31"/>
      <c r="Z9" s="31"/>
      <c r="AA9" s="31"/>
      <c r="AB9" s="31"/>
      <c r="AC9" s="33"/>
    </row>
    <row r="11" spans="1:29">
      <c r="A11" s="46" t="s">
        <v>686</v>
      </c>
    </row>
    <row r="13" spans="1:29">
      <c r="A13" s="85" t="s">
        <v>783</v>
      </c>
      <c r="B13" s="86"/>
      <c r="C13" s="86"/>
    </row>
  </sheetData>
  <mergeCells count="1">
    <mergeCell ref="A13:C13"/>
  </mergeCells>
  <hyperlinks>
    <hyperlink ref="R3" r:id="rId1" xr:uid="{817DAC3B-F954-4463-BA59-420F67EA6C9E}"/>
    <hyperlink ref="Q2" r:id="rId2" xr:uid="{61FC06FA-0C0A-44D0-BE22-E94FFE903B3B}"/>
    <hyperlink ref="R4" r:id="rId3" xr:uid="{E21679CA-9E5A-4ACF-99CE-F888A7CEB7FF}"/>
    <hyperlink ref="R8" r:id="rId4" xr:uid="{BA9A57B2-2FBD-4307-9573-F4BAAD7E5244}"/>
  </hyperlinks>
  <pageMargins left="0.7" right="0.7" top="0.75" bottom="0.75" header="0.3" footer="0.3"/>
  <pageSetup paperSize="9" orientation="portrait" verticalDpi="0" r:id="rId5"/>
  <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01"/>
  <sheetViews>
    <sheetView topLeftCell="A36" zoomScaleNormal="100" workbookViewId="0">
      <pane ySplit="1" topLeftCell="A97" activePane="bottomLeft" state="frozen"/>
      <selection activeCell="A36" sqref="A36"/>
      <selection pane="bottomLeft" activeCell="D101" sqref="D101"/>
    </sheetView>
  </sheetViews>
  <sheetFormatPr baseColWidth="10" defaultColWidth="9.1796875" defaultRowHeight="13"/>
  <cols>
    <col min="1" max="1" width="7.81640625" style="3" customWidth="1"/>
    <col min="2" max="2" width="20.453125" style="3" bestFit="1" customWidth="1"/>
    <col min="3" max="3" width="11.7265625" style="3" customWidth="1"/>
    <col min="4" max="4" width="31.54296875" style="3" customWidth="1"/>
    <col min="5" max="5" width="14.453125" style="3" customWidth="1"/>
    <col min="6" max="6" width="63" style="3" customWidth="1"/>
    <col min="7" max="7" width="34.26953125" style="3" customWidth="1"/>
    <col min="8" max="8" width="12.453125" style="3" bestFit="1" customWidth="1"/>
    <col min="9" max="9" width="28" style="3" bestFit="1" customWidth="1"/>
    <col min="10" max="10" width="30.81640625" style="3" bestFit="1" customWidth="1"/>
    <col min="11" max="11" width="32.26953125" style="3" bestFit="1" customWidth="1"/>
    <col min="12" max="12" width="75" style="3" bestFit="1" customWidth="1"/>
    <col min="13" max="13" width="13.26953125" style="3" bestFit="1" customWidth="1"/>
    <col min="14" max="14" width="21.7265625" style="15" bestFit="1" customWidth="1"/>
    <col min="15" max="15" width="21.54296875" style="15" bestFit="1" customWidth="1"/>
    <col min="16" max="16" width="25.7265625" style="3" customWidth="1"/>
    <col min="17" max="18" width="18.81640625" style="3" customWidth="1"/>
    <col min="19" max="19" width="88.26953125" style="3" customWidth="1"/>
    <col min="20" max="16384" width="9.1796875" style="3"/>
  </cols>
  <sheetData>
    <row r="1" spans="11:15" s="9" customFormat="1">
      <c r="N1" s="10"/>
      <c r="O1" s="10"/>
    </row>
    <row r="2" spans="11:15" hidden="1">
      <c r="K2" s="3" t="s">
        <v>0</v>
      </c>
    </row>
    <row r="3" spans="11:15" hidden="1">
      <c r="K3" s="3" t="s">
        <v>1</v>
      </c>
    </row>
    <row r="4" spans="11:15" hidden="1">
      <c r="K4" s="3" t="s">
        <v>2</v>
      </c>
    </row>
    <row r="5" spans="11:15" hidden="1">
      <c r="K5" s="3" t="s">
        <v>3</v>
      </c>
    </row>
    <row r="6" spans="11:15" hidden="1">
      <c r="K6" s="3" t="s">
        <v>4</v>
      </c>
    </row>
    <row r="7" spans="11:15" hidden="1">
      <c r="K7" s="3" t="s">
        <v>5</v>
      </c>
    </row>
    <row r="8" spans="11:15" hidden="1">
      <c r="K8" s="3" t="s">
        <v>6</v>
      </c>
    </row>
    <row r="9" spans="11:15" hidden="1">
      <c r="K9" s="3" t="s">
        <v>7</v>
      </c>
    </row>
    <row r="10" spans="11:15" hidden="1">
      <c r="K10" s="3" t="s">
        <v>8</v>
      </c>
    </row>
    <row r="11" spans="11:15" hidden="1">
      <c r="K11" s="3" t="s">
        <v>9</v>
      </c>
    </row>
    <row r="12" spans="11:15" hidden="1">
      <c r="K12" s="3" t="s">
        <v>10</v>
      </c>
    </row>
    <row r="13" spans="11:15" hidden="1">
      <c r="K13" s="3" t="s">
        <v>11</v>
      </c>
    </row>
    <row r="14" spans="11:15" hidden="1">
      <c r="K14" s="3" t="s">
        <v>12</v>
      </c>
    </row>
    <row r="15" spans="11:15" hidden="1">
      <c r="K15" s="3" t="s">
        <v>13</v>
      </c>
    </row>
    <row r="16" spans="11:15" hidden="1">
      <c r="K16" s="3" t="s">
        <v>14</v>
      </c>
    </row>
    <row r="17" spans="1:11" hidden="1">
      <c r="K17" s="3" t="s">
        <v>15</v>
      </c>
    </row>
    <row r="18" spans="1:11" hidden="1">
      <c r="K18" s="3" t="s">
        <v>16</v>
      </c>
    </row>
    <row r="19" spans="1:11" hidden="1">
      <c r="K19" s="3" t="s">
        <v>17</v>
      </c>
    </row>
    <row r="20" spans="1:11" hidden="1">
      <c r="K20" s="3" t="s">
        <v>18</v>
      </c>
    </row>
    <row r="21" spans="1:11" hidden="1">
      <c r="K21" s="3" t="s">
        <v>19</v>
      </c>
    </row>
    <row r="22" spans="1:11" hidden="1">
      <c r="K22" s="3" t="s">
        <v>20</v>
      </c>
    </row>
    <row r="23" spans="1:11" hidden="1">
      <c r="K23" s="3" t="s">
        <v>21</v>
      </c>
    </row>
    <row r="24" spans="1:11" hidden="1">
      <c r="K24" s="3" t="s">
        <v>22</v>
      </c>
    </row>
    <row r="25" spans="1:11" hidden="1">
      <c r="K25" s="3" t="s">
        <v>23</v>
      </c>
    </row>
    <row r="26" spans="1:11" hidden="1">
      <c r="K26" s="3" t="s">
        <v>24</v>
      </c>
    </row>
    <row r="28" spans="1:11">
      <c r="A28" s="89"/>
      <c r="B28" s="89"/>
      <c r="C28" s="89"/>
      <c r="D28" s="89"/>
      <c r="E28" s="89"/>
      <c r="F28" s="92"/>
      <c r="G28" s="92"/>
      <c r="H28" s="92"/>
      <c r="I28" s="92"/>
      <c r="J28" s="92"/>
      <c r="K28" s="92"/>
    </row>
    <row r="29" spans="1:11">
      <c r="A29" s="89"/>
      <c r="B29" s="89"/>
      <c r="C29" s="89"/>
      <c r="D29" s="89"/>
      <c r="E29" s="89"/>
      <c r="F29" s="92"/>
      <c r="G29" s="92"/>
      <c r="H29" s="92"/>
      <c r="I29" s="92"/>
      <c r="J29" s="92"/>
      <c r="K29" s="92"/>
    </row>
    <row r="30" spans="1:11" ht="53.25" customHeight="1">
      <c r="A30" s="89"/>
      <c r="B30" s="89"/>
      <c r="C30" s="89"/>
      <c r="D30" s="89"/>
      <c r="E30" s="89"/>
      <c r="F30" s="93"/>
      <c r="G30" s="93"/>
      <c r="H30" s="93"/>
      <c r="I30" s="93"/>
      <c r="J30" s="93"/>
      <c r="K30" s="94"/>
    </row>
    <row r="31" spans="1:11" ht="16.5" customHeight="1">
      <c r="A31" s="89"/>
      <c r="B31" s="89"/>
      <c r="C31" s="89"/>
      <c r="D31" s="89"/>
      <c r="E31" s="89"/>
      <c r="F31" s="93"/>
      <c r="G31" s="94"/>
      <c r="H31" s="94"/>
      <c r="I31" s="94"/>
      <c r="J31" s="94"/>
      <c r="K31" s="94"/>
    </row>
    <row r="32" spans="1:11" ht="16.5" customHeight="1">
      <c r="A32" s="89"/>
      <c r="B32" s="89"/>
      <c r="C32" s="89"/>
      <c r="D32" s="89"/>
      <c r="E32" s="89"/>
      <c r="F32" s="93"/>
      <c r="G32" s="94"/>
      <c r="H32" s="94"/>
      <c r="I32" s="94"/>
      <c r="J32" s="94"/>
      <c r="K32" s="94"/>
    </row>
    <row r="33" spans="1:19" ht="39" customHeight="1">
      <c r="A33" s="89"/>
      <c r="B33" s="89"/>
      <c r="C33" s="89"/>
      <c r="D33" s="89"/>
      <c r="E33" s="89"/>
      <c r="F33" s="93"/>
      <c r="G33" s="93"/>
      <c r="H33" s="93"/>
      <c r="I33" s="93"/>
      <c r="J33" s="93"/>
      <c r="K33" s="94"/>
    </row>
    <row r="34" spans="1:19">
      <c r="A34" s="89"/>
      <c r="B34" s="89"/>
      <c r="C34" s="89"/>
      <c r="D34" s="89"/>
      <c r="E34" s="89"/>
      <c r="F34" s="89"/>
      <c r="G34" s="89"/>
      <c r="H34" s="89"/>
      <c r="I34" s="89"/>
      <c r="J34" s="89"/>
      <c r="K34" s="89"/>
      <c r="L34" s="89"/>
      <c r="M34" s="89"/>
      <c r="N34" s="89"/>
      <c r="O34" s="89"/>
      <c r="P34" s="89"/>
      <c r="Q34" s="15"/>
      <c r="R34" s="15"/>
    </row>
    <row r="35" spans="1:19" ht="37.5" customHeight="1">
      <c r="A35" s="90"/>
      <c r="B35" s="91"/>
      <c r="C35" s="91"/>
      <c r="D35" s="91"/>
      <c r="E35" s="91"/>
      <c r="F35" s="91"/>
      <c r="G35" s="91"/>
      <c r="H35" s="91"/>
      <c r="I35" s="91"/>
      <c r="J35" s="91"/>
      <c r="K35" s="91"/>
    </row>
    <row r="36" spans="1:19" ht="158.25" customHeight="1">
      <c r="A36" s="16" t="s">
        <v>688</v>
      </c>
      <c r="B36" s="16" t="s">
        <v>687</v>
      </c>
      <c r="C36" s="16" t="s">
        <v>690</v>
      </c>
      <c r="D36" s="16" t="s">
        <v>691</v>
      </c>
      <c r="E36" s="16" t="s">
        <v>692</v>
      </c>
      <c r="F36" s="16" t="s">
        <v>693</v>
      </c>
      <c r="G36" s="16" t="s">
        <v>694</v>
      </c>
      <c r="H36" s="16" t="s">
        <v>695</v>
      </c>
      <c r="I36" s="16" t="s">
        <v>229</v>
      </c>
      <c r="J36" s="16" t="s">
        <v>696</v>
      </c>
      <c r="K36" s="16" t="s">
        <v>697</v>
      </c>
      <c r="L36" s="16" t="s">
        <v>698</v>
      </c>
      <c r="M36" s="16" t="s">
        <v>699</v>
      </c>
      <c r="N36" s="16" t="s">
        <v>700</v>
      </c>
      <c r="O36" s="16" t="s">
        <v>25</v>
      </c>
      <c r="P36" s="16" t="s">
        <v>26</v>
      </c>
      <c r="Q36" s="16" t="s">
        <v>30</v>
      </c>
      <c r="R36" s="16" t="s">
        <v>702</v>
      </c>
      <c r="S36" s="16" t="s">
        <v>701</v>
      </c>
    </row>
    <row r="37" spans="1:19" ht="15" customHeight="1">
      <c r="A37" s="3" t="s">
        <v>689</v>
      </c>
      <c r="B37" s="3" t="s">
        <v>244</v>
      </c>
      <c r="C37" s="3" t="s">
        <v>729</v>
      </c>
      <c r="D37" s="3" t="s">
        <v>418</v>
      </c>
      <c r="E37" s="3" t="s">
        <v>584</v>
      </c>
      <c r="F37" s="3" t="s">
        <v>608</v>
      </c>
      <c r="G37" s="3" t="s">
        <v>286</v>
      </c>
      <c r="H37" s="3" t="s">
        <v>212</v>
      </c>
      <c r="I37" s="3" t="s">
        <v>436</v>
      </c>
      <c r="J37" s="3" t="s">
        <v>437</v>
      </c>
      <c r="K37" s="3" t="s">
        <v>212</v>
      </c>
      <c r="L37" s="3" t="s">
        <v>398</v>
      </c>
      <c r="M37" s="3">
        <v>48620</v>
      </c>
      <c r="N37" s="3" t="s">
        <v>438</v>
      </c>
      <c r="O37" s="3" t="s">
        <v>438</v>
      </c>
    </row>
    <row r="38" spans="1:19" ht="15" customHeight="1">
      <c r="A38" s="3" t="s">
        <v>689</v>
      </c>
      <c r="B38" s="3" t="s">
        <v>210</v>
      </c>
      <c r="C38" s="3" t="s">
        <v>210</v>
      </c>
      <c r="D38" s="3" t="s">
        <v>277</v>
      </c>
      <c r="E38" s="3" t="s">
        <v>584</v>
      </c>
      <c r="F38" s="3" t="s">
        <v>591</v>
      </c>
      <c r="G38" s="3" t="s">
        <v>286</v>
      </c>
      <c r="H38" s="3" t="s">
        <v>212</v>
      </c>
      <c r="I38" s="3" t="s">
        <v>302</v>
      </c>
      <c r="K38" s="3" t="s">
        <v>212</v>
      </c>
      <c r="L38" s="3" t="s">
        <v>322</v>
      </c>
      <c r="M38" s="3">
        <v>33400</v>
      </c>
      <c r="N38" s="3" t="s">
        <v>353</v>
      </c>
      <c r="O38" s="3" t="s">
        <v>354</v>
      </c>
      <c r="P38" s="3" t="s">
        <v>355</v>
      </c>
    </row>
    <row r="39" spans="1:19" ht="15" customHeight="1">
      <c r="A39" s="3" t="s">
        <v>689</v>
      </c>
      <c r="B39" s="3" t="s">
        <v>210</v>
      </c>
      <c r="C39" s="3" t="s">
        <v>210</v>
      </c>
      <c r="D39" s="3" t="s">
        <v>577</v>
      </c>
      <c r="E39" s="3" t="s">
        <v>209</v>
      </c>
      <c r="F39" s="3" t="s">
        <v>578</v>
      </c>
      <c r="G39" s="3" t="s">
        <v>492</v>
      </c>
      <c r="H39" s="3" t="s">
        <v>228</v>
      </c>
      <c r="I39" s="3" t="s">
        <v>212</v>
      </c>
      <c r="L39" s="3" t="s">
        <v>579</v>
      </c>
      <c r="M39" s="3" t="s">
        <v>580</v>
      </c>
      <c r="N39" s="3" t="s">
        <v>581</v>
      </c>
      <c r="O39" s="3" t="s">
        <v>212</v>
      </c>
      <c r="P39" s="3" t="s">
        <v>582</v>
      </c>
      <c r="Q39" s="3" t="s">
        <v>583</v>
      </c>
    </row>
    <row r="40" spans="1:19" ht="15" customHeight="1">
      <c r="A40" s="3" t="s">
        <v>689</v>
      </c>
      <c r="B40" s="3" t="s">
        <v>244</v>
      </c>
      <c r="C40" s="3" t="s">
        <v>729</v>
      </c>
      <c r="D40" s="3" t="s">
        <v>419</v>
      </c>
      <c r="E40" s="3" t="s">
        <v>584</v>
      </c>
      <c r="F40" s="3" t="s">
        <v>609</v>
      </c>
      <c r="G40" s="3" t="s">
        <v>286</v>
      </c>
      <c r="H40" s="3" t="s">
        <v>212</v>
      </c>
      <c r="I40" s="3" t="s">
        <v>439</v>
      </c>
      <c r="J40" s="3" t="s">
        <v>258</v>
      </c>
      <c r="K40" s="3" t="s">
        <v>212</v>
      </c>
      <c r="L40" s="3" t="s">
        <v>440</v>
      </c>
      <c r="M40" s="3">
        <v>48370</v>
      </c>
      <c r="N40" s="3" t="s">
        <v>441</v>
      </c>
      <c r="O40" s="3" t="s">
        <v>442</v>
      </c>
    </row>
    <row r="41" spans="1:19" ht="15" customHeight="1">
      <c r="A41" s="3" t="s">
        <v>689</v>
      </c>
      <c r="B41" s="3" t="s">
        <v>244</v>
      </c>
      <c r="C41" s="3" t="s">
        <v>729</v>
      </c>
      <c r="D41" s="3" t="s">
        <v>253</v>
      </c>
      <c r="E41" s="3" t="s">
        <v>719</v>
      </c>
      <c r="F41" s="3" t="s">
        <v>254</v>
      </c>
      <c r="G41" s="3" t="s">
        <v>215</v>
      </c>
      <c r="H41" s="3" t="s">
        <v>526</v>
      </c>
      <c r="I41" s="3" t="s">
        <v>212</v>
      </c>
      <c r="J41" s="3" t="s">
        <v>258</v>
      </c>
      <c r="K41" s="3" t="s">
        <v>256</v>
      </c>
      <c r="L41" s="3" t="s">
        <v>260</v>
      </c>
      <c r="M41" s="3">
        <v>48003</v>
      </c>
      <c r="N41" s="3" t="s">
        <v>267</v>
      </c>
      <c r="O41" s="3" t="s">
        <v>261</v>
      </c>
      <c r="P41" s="3" t="s">
        <v>262</v>
      </c>
    </row>
    <row r="42" spans="1:19" ht="15" customHeight="1">
      <c r="A42" s="3" t="s">
        <v>689</v>
      </c>
      <c r="B42" s="3" t="s">
        <v>210</v>
      </c>
      <c r="C42" s="3" t="s">
        <v>210</v>
      </c>
      <c r="D42" s="3" t="s">
        <v>285</v>
      </c>
      <c r="E42" s="3" t="s">
        <v>584</v>
      </c>
      <c r="F42" s="3" t="s">
        <v>598</v>
      </c>
      <c r="G42" s="3" t="s">
        <v>286</v>
      </c>
      <c r="H42" s="3" t="s">
        <v>212</v>
      </c>
      <c r="I42" s="3" t="s">
        <v>316</v>
      </c>
      <c r="J42" s="3" t="s">
        <v>317</v>
      </c>
      <c r="K42" s="3" t="s">
        <v>212</v>
      </c>
      <c r="L42" s="3" t="s">
        <v>329</v>
      </c>
      <c r="M42" s="3">
        <v>33678</v>
      </c>
      <c r="N42" s="3" t="s">
        <v>374</v>
      </c>
      <c r="O42" s="3" t="s">
        <v>375</v>
      </c>
      <c r="P42" s="3" t="s">
        <v>376</v>
      </c>
    </row>
    <row r="43" spans="1:19" ht="15" customHeight="1">
      <c r="A43" s="3" t="s">
        <v>689</v>
      </c>
      <c r="B43" s="3" t="s">
        <v>210</v>
      </c>
      <c r="C43" s="3" t="s">
        <v>210</v>
      </c>
      <c r="D43" s="3" t="s">
        <v>279</v>
      </c>
      <c r="E43" s="3" t="s">
        <v>584</v>
      </c>
      <c r="F43" s="3" t="s">
        <v>491</v>
      </c>
      <c r="G43" s="3" t="s">
        <v>286</v>
      </c>
      <c r="H43" s="3" t="s">
        <v>212</v>
      </c>
      <c r="I43" s="3" t="s">
        <v>305</v>
      </c>
      <c r="K43" s="3" t="s">
        <v>212</v>
      </c>
      <c r="L43" s="3" t="s">
        <v>324</v>
      </c>
      <c r="M43" s="3">
        <v>33430</v>
      </c>
      <c r="N43" s="3" t="s">
        <v>358</v>
      </c>
      <c r="O43" s="3" t="s">
        <v>359</v>
      </c>
      <c r="P43" s="3" t="s">
        <v>360</v>
      </c>
    </row>
    <row r="44" spans="1:19" ht="15" customHeight="1">
      <c r="A44" s="3" t="s">
        <v>689</v>
      </c>
      <c r="B44" s="3" t="s">
        <v>219</v>
      </c>
      <c r="C44" s="3" t="s">
        <v>219</v>
      </c>
      <c r="D44" s="3" t="s">
        <v>377</v>
      </c>
      <c r="E44" s="3" t="s">
        <v>584</v>
      </c>
      <c r="F44" s="3" t="s">
        <v>599</v>
      </c>
      <c r="G44" s="3" t="s">
        <v>286</v>
      </c>
      <c r="H44" s="3" t="s">
        <v>212</v>
      </c>
      <c r="I44" s="3" t="s">
        <v>381</v>
      </c>
      <c r="K44" s="3" t="s">
        <v>212</v>
      </c>
      <c r="L44" s="3" t="s">
        <v>382</v>
      </c>
      <c r="M44" s="3">
        <v>39700</v>
      </c>
      <c r="N44" s="3" t="s">
        <v>399</v>
      </c>
      <c r="O44" s="3" t="s">
        <v>400</v>
      </c>
    </row>
    <row r="45" spans="1:19" ht="15" customHeight="1">
      <c r="A45" s="3" t="s">
        <v>689</v>
      </c>
      <c r="B45" s="3" t="s">
        <v>219</v>
      </c>
      <c r="C45" s="3" t="s">
        <v>219</v>
      </c>
      <c r="D45" s="3" t="s">
        <v>378</v>
      </c>
      <c r="E45" s="3" t="s">
        <v>584</v>
      </c>
      <c r="F45" s="3" t="s">
        <v>532</v>
      </c>
      <c r="G45" s="3" t="s">
        <v>286</v>
      </c>
      <c r="H45" s="3" t="s">
        <v>212</v>
      </c>
      <c r="I45" s="3" t="s">
        <v>383</v>
      </c>
      <c r="J45" s="3" t="s">
        <v>384</v>
      </c>
      <c r="K45" s="3" t="s">
        <v>212</v>
      </c>
      <c r="L45" s="3" t="s">
        <v>385</v>
      </c>
      <c r="M45" s="3">
        <v>39750</v>
      </c>
      <c r="N45" s="3" t="s">
        <v>400</v>
      </c>
      <c r="O45" s="3" t="s">
        <v>401</v>
      </c>
      <c r="P45" s="3" t="s">
        <v>402</v>
      </c>
    </row>
    <row r="46" spans="1:19" ht="15" customHeight="1">
      <c r="A46" s="3" t="s">
        <v>689</v>
      </c>
      <c r="B46" s="3" t="s">
        <v>219</v>
      </c>
      <c r="C46" s="3" t="s">
        <v>219</v>
      </c>
      <c r="D46" s="3" t="s">
        <v>379</v>
      </c>
      <c r="E46" s="3" t="s">
        <v>584</v>
      </c>
      <c r="F46" s="3" t="s">
        <v>600</v>
      </c>
      <c r="G46" s="3" t="s">
        <v>286</v>
      </c>
      <c r="H46" s="3" t="s">
        <v>212</v>
      </c>
      <c r="I46" s="3" t="s">
        <v>386</v>
      </c>
      <c r="K46" s="3" t="s">
        <v>212</v>
      </c>
      <c r="L46" s="3" t="s">
        <v>385</v>
      </c>
      <c r="M46" s="3">
        <v>39520</v>
      </c>
      <c r="N46" s="3" t="s">
        <v>403</v>
      </c>
      <c r="O46" s="3" t="s">
        <v>404</v>
      </c>
      <c r="P46" s="3" t="s">
        <v>405</v>
      </c>
    </row>
    <row r="47" spans="1:19" ht="15" customHeight="1">
      <c r="A47" s="3" t="s">
        <v>689</v>
      </c>
      <c r="B47" s="3" t="s">
        <v>210</v>
      </c>
      <c r="C47" s="3" t="s">
        <v>210</v>
      </c>
      <c r="D47" s="3" t="s">
        <v>275</v>
      </c>
      <c r="E47" s="3" t="s">
        <v>584</v>
      </c>
      <c r="F47" s="3" t="s">
        <v>589</v>
      </c>
      <c r="G47" s="3" t="s">
        <v>286</v>
      </c>
      <c r="H47" s="3" t="s">
        <v>212</v>
      </c>
      <c r="I47" s="3" t="s">
        <v>299</v>
      </c>
      <c r="K47" s="3" t="s">
        <v>212</v>
      </c>
      <c r="L47" s="3" t="s">
        <v>321</v>
      </c>
      <c r="M47" s="3">
        <v>33150</v>
      </c>
      <c r="N47" s="3" t="s">
        <v>347</v>
      </c>
      <c r="O47" s="3" t="s">
        <v>348</v>
      </c>
      <c r="P47" s="3" t="s">
        <v>349</v>
      </c>
    </row>
    <row r="48" spans="1:19" ht="15" customHeight="1">
      <c r="A48" s="3" t="s">
        <v>689</v>
      </c>
      <c r="B48" s="3" t="s">
        <v>244</v>
      </c>
      <c r="C48" s="3" t="s">
        <v>729</v>
      </c>
      <c r="D48" s="3" t="s">
        <v>421</v>
      </c>
      <c r="E48" s="3" t="s">
        <v>584</v>
      </c>
      <c r="F48" s="3" t="s">
        <v>611</v>
      </c>
      <c r="G48" s="3" t="s">
        <v>286</v>
      </c>
      <c r="H48" s="3" t="s">
        <v>212</v>
      </c>
      <c r="I48" s="3" t="s">
        <v>447</v>
      </c>
      <c r="J48" s="3" t="s">
        <v>448</v>
      </c>
      <c r="K48" s="3" t="s">
        <v>212</v>
      </c>
      <c r="L48" s="3" t="s">
        <v>398</v>
      </c>
      <c r="M48" s="3">
        <v>48310</v>
      </c>
      <c r="N48" s="3" t="s">
        <v>449</v>
      </c>
      <c r="O48" s="3" t="s">
        <v>450</v>
      </c>
    </row>
    <row r="49" spans="1:17" ht="15" customHeight="1">
      <c r="A49" s="3" t="s">
        <v>689</v>
      </c>
      <c r="B49" s="3" t="s">
        <v>210</v>
      </c>
      <c r="C49" s="3" t="s">
        <v>210</v>
      </c>
      <c r="D49" s="3" t="s">
        <v>269</v>
      </c>
      <c r="E49" s="3" t="s">
        <v>584</v>
      </c>
      <c r="F49" s="3" t="s">
        <v>585</v>
      </c>
      <c r="G49" s="3" t="s">
        <v>286</v>
      </c>
      <c r="H49" s="3" t="s">
        <v>212</v>
      </c>
      <c r="I49" s="3" t="s">
        <v>287</v>
      </c>
      <c r="J49" s="3" t="s">
        <v>288</v>
      </c>
      <c r="K49" s="3" t="s">
        <v>212</v>
      </c>
      <c r="L49" s="3" t="s">
        <v>318</v>
      </c>
      <c r="M49" s="3">
        <v>33794</v>
      </c>
      <c r="N49" s="3" t="s">
        <v>330</v>
      </c>
      <c r="O49" s="3" t="s">
        <v>330</v>
      </c>
      <c r="P49" s="3" t="s">
        <v>331</v>
      </c>
    </row>
    <row r="50" spans="1:17" ht="15" customHeight="1">
      <c r="A50" s="3" t="s">
        <v>689</v>
      </c>
      <c r="B50" s="3" t="s">
        <v>244</v>
      </c>
      <c r="C50" s="3" t="s">
        <v>728</v>
      </c>
      <c r="D50" s="3" t="s">
        <v>428</v>
      </c>
      <c r="E50" s="3" t="s">
        <v>584</v>
      </c>
      <c r="F50" s="3" t="s">
        <v>618</v>
      </c>
      <c r="G50" s="3" t="s">
        <v>286</v>
      </c>
      <c r="H50" s="3" t="s">
        <v>212</v>
      </c>
      <c r="I50" s="3" t="s">
        <v>480</v>
      </c>
      <c r="J50" s="3" t="s">
        <v>481</v>
      </c>
      <c r="K50" s="3" t="s">
        <v>212</v>
      </c>
      <c r="L50" s="3" t="s">
        <v>482</v>
      </c>
      <c r="M50" s="3">
        <v>20808</v>
      </c>
      <c r="N50" s="3" t="s">
        <v>483</v>
      </c>
      <c r="O50" s="3" t="s">
        <v>484</v>
      </c>
    </row>
    <row r="51" spans="1:17" ht="15" customHeight="1">
      <c r="A51" s="3" t="s">
        <v>689</v>
      </c>
      <c r="B51" s="3" t="s">
        <v>210</v>
      </c>
      <c r="C51" s="3" t="s">
        <v>210</v>
      </c>
      <c r="D51" s="3" t="s">
        <v>280</v>
      </c>
      <c r="E51" s="3" t="s">
        <v>584</v>
      </c>
      <c r="F51" s="3" t="s">
        <v>593</v>
      </c>
      <c r="G51" s="3" t="s">
        <v>286</v>
      </c>
      <c r="H51" s="3" t="s">
        <v>212</v>
      </c>
      <c r="I51" s="3" t="s">
        <v>306</v>
      </c>
      <c r="J51" s="3" t="s">
        <v>307</v>
      </c>
      <c r="K51" s="3" t="s">
        <v>212</v>
      </c>
      <c r="L51" s="3" t="s">
        <v>325</v>
      </c>
      <c r="M51" s="3">
        <v>33290</v>
      </c>
      <c r="N51" s="3" t="s">
        <v>361</v>
      </c>
      <c r="O51" s="3" t="s">
        <v>362</v>
      </c>
      <c r="P51" s="3" t="s">
        <v>363</v>
      </c>
    </row>
    <row r="52" spans="1:17" ht="15" customHeight="1">
      <c r="A52" s="3" t="s">
        <v>689</v>
      </c>
      <c r="B52" s="3" t="s">
        <v>210</v>
      </c>
      <c r="C52" s="3" t="s">
        <v>210</v>
      </c>
      <c r="D52" s="3" t="s">
        <v>280</v>
      </c>
      <c r="E52" s="3" t="s">
        <v>719</v>
      </c>
      <c r="F52" s="3" t="s">
        <v>245</v>
      </c>
      <c r="G52" s="3" t="s">
        <v>215</v>
      </c>
      <c r="H52" s="3" t="s">
        <v>228</v>
      </c>
      <c r="I52" s="3" t="s">
        <v>212</v>
      </c>
      <c r="J52" s="3" t="s">
        <v>709</v>
      </c>
      <c r="K52" s="3" t="s">
        <v>246</v>
      </c>
      <c r="L52" s="3" t="s">
        <v>247</v>
      </c>
      <c r="M52" s="3">
        <v>33212</v>
      </c>
      <c r="N52" s="3">
        <v>985175809</v>
      </c>
      <c r="O52" s="3">
        <v>985357712</v>
      </c>
      <c r="P52" s="3" t="s">
        <v>248</v>
      </c>
    </row>
    <row r="53" spans="1:17" ht="15" customHeight="1">
      <c r="A53" s="3" t="s">
        <v>689</v>
      </c>
      <c r="B53" s="3" t="s">
        <v>244</v>
      </c>
      <c r="C53" s="3" t="s">
        <v>728</v>
      </c>
      <c r="D53" s="3" t="s">
        <v>424</v>
      </c>
      <c r="E53" s="3" t="s">
        <v>584</v>
      </c>
      <c r="F53" s="3" t="s">
        <v>614</v>
      </c>
      <c r="G53" s="3" t="s">
        <v>286</v>
      </c>
      <c r="H53" s="3" t="s">
        <v>212</v>
      </c>
      <c r="I53" s="3" t="s">
        <v>460</v>
      </c>
      <c r="J53" s="3" t="s">
        <v>461</v>
      </c>
      <c r="K53" s="3" t="s">
        <v>212</v>
      </c>
      <c r="L53" s="3" t="s">
        <v>462</v>
      </c>
      <c r="M53" s="3">
        <v>20280</v>
      </c>
      <c r="N53" s="3" t="s">
        <v>463</v>
      </c>
      <c r="O53" s="3" t="s">
        <v>464</v>
      </c>
    </row>
    <row r="54" spans="1:17" ht="15" customHeight="1">
      <c r="A54" s="3" t="s">
        <v>689</v>
      </c>
      <c r="B54" s="3" t="s">
        <v>210</v>
      </c>
      <c r="C54" s="3" t="s">
        <v>210</v>
      </c>
      <c r="D54" s="3" t="s">
        <v>546</v>
      </c>
      <c r="E54" s="3" t="s">
        <v>209</v>
      </c>
      <c r="F54" s="3" t="s">
        <v>547</v>
      </c>
      <c r="G54" s="3" t="s">
        <v>492</v>
      </c>
      <c r="H54" s="3" t="s">
        <v>228</v>
      </c>
      <c r="I54" s="3" t="s">
        <v>212</v>
      </c>
      <c r="L54" s="3" t="s">
        <v>548</v>
      </c>
      <c r="M54" s="3" t="s">
        <v>549</v>
      </c>
      <c r="N54" s="3" t="s">
        <v>550</v>
      </c>
      <c r="O54" s="3" t="s">
        <v>212</v>
      </c>
      <c r="P54" s="3" t="s">
        <v>552</v>
      </c>
      <c r="Q54" s="3" t="s">
        <v>551</v>
      </c>
    </row>
    <row r="55" spans="1:17" ht="15" customHeight="1">
      <c r="A55" s="3" t="s">
        <v>689</v>
      </c>
      <c r="B55" s="3" t="s">
        <v>219</v>
      </c>
      <c r="C55" s="3" t="s">
        <v>219</v>
      </c>
      <c r="D55" s="3" t="s">
        <v>220</v>
      </c>
      <c r="E55" s="3" t="s">
        <v>584</v>
      </c>
      <c r="F55" s="3" t="s">
        <v>601</v>
      </c>
      <c r="G55" s="3" t="s">
        <v>286</v>
      </c>
      <c r="H55" s="3" t="s">
        <v>212</v>
      </c>
      <c r="I55" s="3" t="s">
        <v>387</v>
      </c>
      <c r="K55" s="3" t="s">
        <v>212</v>
      </c>
      <c r="L55" s="3" t="s">
        <v>388</v>
      </c>
      <c r="M55" s="3">
        <v>39770</v>
      </c>
      <c r="N55" s="3" t="s">
        <v>406</v>
      </c>
      <c r="O55" s="3" t="s">
        <v>407</v>
      </c>
      <c r="P55" s="3" t="s">
        <v>408</v>
      </c>
    </row>
    <row r="56" spans="1:17" ht="15" customHeight="1">
      <c r="A56" s="3" t="s">
        <v>689</v>
      </c>
      <c r="B56" s="3" t="s">
        <v>219</v>
      </c>
      <c r="C56" s="3" t="s">
        <v>219</v>
      </c>
      <c r="D56" s="3" t="s">
        <v>220</v>
      </c>
      <c r="E56" s="3" t="s">
        <v>209</v>
      </c>
      <c r="F56" s="3" t="s">
        <v>221</v>
      </c>
      <c r="G56" s="3" t="s">
        <v>215</v>
      </c>
      <c r="H56" s="3" t="s">
        <v>222</v>
      </c>
      <c r="I56" s="3" t="s">
        <v>212</v>
      </c>
      <c r="L56" s="3" t="s">
        <v>499</v>
      </c>
      <c r="M56" s="3">
        <v>39770</v>
      </c>
      <c r="N56" s="3" t="s">
        <v>224</v>
      </c>
      <c r="O56" s="3"/>
      <c r="P56" s="3" t="s">
        <v>223</v>
      </c>
      <c r="Q56" s="3" t="s">
        <v>225</v>
      </c>
    </row>
    <row r="57" spans="1:17" ht="15" customHeight="1">
      <c r="A57" s="3" t="s">
        <v>689</v>
      </c>
      <c r="B57" s="3" t="s">
        <v>210</v>
      </c>
      <c r="C57" s="3" t="s">
        <v>210</v>
      </c>
      <c r="D57" s="3" t="s">
        <v>282</v>
      </c>
      <c r="E57" s="3" t="s">
        <v>720</v>
      </c>
      <c r="F57" s="3" t="s">
        <v>496</v>
      </c>
      <c r="G57" s="3" t="s">
        <v>215</v>
      </c>
      <c r="H57" s="3" t="s">
        <v>228</v>
      </c>
      <c r="I57" s="3" t="s">
        <v>212</v>
      </c>
      <c r="N57" s="3" t="s">
        <v>505</v>
      </c>
      <c r="O57" s="3"/>
      <c r="P57" s="3" t="s">
        <v>504</v>
      </c>
    </row>
    <row r="58" spans="1:17" s="65" customFormat="1" ht="15" customHeight="1">
      <c r="A58" s="65" t="s">
        <v>689</v>
      </c>
      <c r="B58" s="65" t="s">
        <v>210</v>
      </c>
      <c r="C58" s="65" t="s">
        <v>210</v>
      </c>
      <c r="D58" s="65" t="s">
        <v>282</v>
      </c>
      <c r="E58" s="65" t="s">
        <v>584</v>
      </c>
      <c r="F58" s="65" t="s">
        <v>595</v>
      </c>
      <c r="G58" s="65" t="s">
        <v>286</v>
      </c>
      <c r="H58" s="65" t="s">
        <v>212</v>
      </c>
      <c r="I58" s="65" t="s">
        <v>310</v>
      </c>
      <c r="J58" s="65" t="s">
        <v>311</v>
      </c>
      <c r="K58" s="65" t="s">
        <v>212</v>
      </c>
      <c r="L58" s="65" t="s">
        <v>327</v>
      </c>
      <c r="M58" s="65">
        <v>33330</v>
      </c>
      <c r="N58" s="65" t="s">
        <v>366</v>
      </c>
      <c r="O58" s="65" t="s">
        <v>367</v>
      </c>
      <c r="P58" s="65" t="s">
        <v>368</v>
      </c>
    </row>
    <row r="59" spans="1:17" ht="15" customHeight="1">
      <c r="A59" s="3" t="s">
        <v>689</v>
      </c>
      <c r="B59" s="3" t="s">
        <v>244</v>
      </c>
      <c r="C59" s="3" t="s">
        <v>729</v>
      </c>
      <c r="D59" s="3" t="s">
        <v>422</v>
      </c>
      <c r="E59" s="3" t="s">
        <v>584</v>
      </c>
      <c r="F59" s="3" t="s">
        <v>612</v>
      </c>
      <c r="G59" s="3" t="s">
        <v>286</v>
      </c>
      <c r="H59" s="3" t="s">
        <v>212</v>
      </c>
      <c r="I59" s="3" t="s">
        <v>451</v>
      </c>
      <c r="J59" s="3" t="s">
        <v>452</v>
      </c>
      <c r="K59" s="3" t="s">
        <v>212</v>
      </c>
      <c r="L59" s="3" t="s">
        <v>453</v>
      </c>
      <c r="M59" s="3">
        <v>48280</v>
      </c>
      <c r="N59" s="3" t="s">
        <v>454</v>
      </c>
      <c r="O59" s="3" t="s">
        <v>455</v>
      </c>
    </row>
    <row r="60" spans="1:17" ht="15" customHeight="1">
      <c r="A60" s="3" t="s">
        <v>689</v>
      </c>
      <c r="B60" s="3" t="s">
        <v>210</v>
      </c>
      <c r="C60" s="3" t="s">
        <v>210</v>
      </c>
      <c r="D60" s="3" t="s">
        <v>284</v>
      </c>
      <c r="E60" s="3" t="s">
        <v>584</v>
      </c>
      <c r="F60" s="3" t="s">
        <v>597</v>
      </c>
      <c r="G60" s="3" t="s">
        <v>286</v>
      </c>
      <c r="H60" s="3" t="s">
        <v>212</v>
      </c>
      <c r="I60" s="3" t="s">
        <v>314</v>
      </c>
      <c r="J60" s="3" t="s">
        <v>315</v>
      </c>
      <c r="K60" s="3" t="s">
        <v>212</v>
      </c>
      <c r="L60" s="3" t="s">
        <v>319</v>
      </c>
      <c r="M60" s="3">
        <v>33500</v>
      </c>
      <c r="N60" s="3" t="s">
        <v>372</v>
      </c>
      <c r="O60" s="3" t="s">
        <v>372</v>
      </c>
      <c r="P60" s="3" t="s">
        <v>373</v>
      </c>
    </row>
    <row r="61" spans="1:17" ht="15" customHeight="1">
      <c r="A61" s="3" t="s">
        <v>689</v>
      </c>
      <c r="B61" s="3" t="s">
        <v>210</v>
      </c>
      <c r="C61" s="3" t="s">
        <v>210</v>
      </c>
      <c r="D61" s="3" t="s">
        <v>278</v>
      </c>
      <c r="E61" s="3" t="s">
        <v>584</v>
      </c>
      <c r="F61" s="3" t="s">
        <v>592</v>
      </c>
      <c r="G61" s="3" t="s">
        <v>286</v>
      </c>
      <c r="H61" s="3" t="s">
        <v>212</v>
      </c>
      <c r="I61" s="3" t="s">
        <v>303</v>
      </c>
      <c r="J61" s="3" t="s">
        <v>304</v>
      </c>
      <c r="K61" s="3" t="s">
        <v>212</v>
      </c>
      <c r="L61" s="3" t="s">
        <v>323</v>
      </c>
      <c r="M61" s="3">
        <v>33440</v>
      </c>
      <c r="N61" s="3" t="s">
        <v>356</v>
      </c>
      <c r="O61" s="3" t="s">
        <v>356</v>
      </c>
      <c r="P61" s="3" t="s">
        <v>357</v>
      </c>
    </row>
    <row r="62" spans="1:17" ht="15" customHeight="1">
      <c r="A62" s="3" t="s">
        <v>689</v>
      </c>
      <c r="B62" s="3" t="s">
        <v>210</v>
      </c>
      <c r="C62" s="3" t="s">
        <v>210</v>
      </c>
      <c r="D62" s="3" t="s">
        <v>568</v>
      </c>
      <c r="E62" s="3" t="s">
        <v>209</v>
      </c>
      <c r="F62" s="3" t="s">
        <v>569</v>
      </c>
      <c r="G62" s="3" t="s">
        <v>492</v>
      </c>
      <c r="H62" s="3" t="s">
        <v>228</v>
      </c>
      <c r="I62" s="3" t="s">
        <v>212</v>
      </c>
      <c r="L62" s="3" t="s">
        <v>566</v>
      </c>
      <c r="M62" s="3" t="s">
        <v>567</v>
      </c>
      <c r="N62" s="3" t="s">
        <v>563</v>
      </c>
      <c r="O62" s="3" t="s">
        <v>212</v>
      </c>
      <c r="P62" s="3" t="s">
        <v>564</v>
      </c>
      <c r="Q62" s="3" t="s">
        <v>565</v>
      </c>
    </row>
    <row r="63" spans="1:17" ht="15" customHeight="1">
      <c r="A63" s="3" t="s">
        <v>689</v>
      </c>
      <c r="B63" s="3" t="s">
        <v>210</v>
      </c>
      <c r="C63" s="3" t="s">
        <v>210</v>
      </c>
      <c r="D63" s="3" t="s">
        <v>273</v>
      </c>
      <c r="E63" s="3" t="s">
        <v>584</v>
      </c>
      <c r="F63" s="3" t="s">
        <v>491</v>
      </c>
      <c r="G63" s="3" t="s">
        <v>286</v>
      </c>
      <c r="H63" s="3" t="s">
        <v>212</v>
      </c>
      <c r="I63" s="3" t="s">
        <v>295</v>
      </c>
      <c r="J63" s="3" t="s">
        <v>296</v>
      </c>
      <c r="K63" s="3" t="s">
        <v>212</v>
      </c>
      <c r="L63" s="3" t="s">
        <v>319</v>
      </c>
      <c r="M63" s="3">
        <v>33700</v>
      </c>
      <c r="N63" s="3" t="s">
        <v>341</v>
      </c>
      <c r="O63" s="3" t="s">
        <v>342</v>
      </c>
      <c r="P63" s="3" t="s">
        <v>343</v>
      </c>
    </row>
    <row r="64" spans="1:17" ht="15" customHeight="1">
      <c r="A64" s="3" t="s">
        <v>689</v>
      </c>
      <c r="B64" s="3" t="s">
        <v>244</v>
      </c>
      <c r="C64" s="3" t="s">
        <v>729</v>
      </c>
      <c r="D64" s="3" t="s">
        <v>420</v>
      </c>
      <c r="E64" s="3" t="s">
        <v>584</v>
      </c>
      <c r="F64" s="3" t="s">
        <v>610</v>
      </c>
      <c r="G64" s="3" t="s">
        <v>286</v>
      </c>
      <c r="H64" s="3" t="s">
        <v>212</v>
      </c>
      <c r="I64" s="3" t="s">
        <v>443</v>
      </c>
      <c r="J64" s="3" t="s">
        <v>444</v>
      </c>
      <c r="K64" s="3" t="s">
        <v>212</v>
      </c>
      <c r="L64" s="3" t="s">
        <v>445</v>
      </c>
      <c r="M64" s="3">
        <v>48360</v>
      </c>
      <c r="N64" s="3" t="s">
        <v>446</v>
      </c>
      <c r="O64" s="3" t="s">
        <v>446</v>
      </c>
    </row>
    <row r="65" spans="1:17" ht="15" customHeight="1">
      <c r="A65" s="3" t="s">
        <v>689</v>
      </c>
      <c r="B65" s="3" t="s">
        <v>244</v>
      </c>
      <c r="C65" s="3" t="s">
        <v>728</v>
      </c>
      <c r="D65" s="3" t="s">
        <v>429</v>
      </c>
      <c r="E65" s="3" t="s">
        <v>584</v>
      </c>
      <c r="F65" s="3" t="s">
        <v>619</v>
      </c>
      <c r="G65" s="3" t="s">
        <v>286</v>
      </c>
      <c r="H65" s="3" t="s">
        <v>212</v>
      </c>
      <c r="I65" s="3" t="s">
        <v>485</v>
      </c>
      <c r="J65" s="3" t="s">
        <v>486</v>
      </c>
      <c r="K65" s="3" t="s">
        <v>212</v>
      </c>
      <c r="L65" s="3" t="s">
        <v>487</v>
      </c>
      <c r="M65" s="3">
        <v>20830</v>
      </c>
      <c r="N65" s="3" t="s">
        <v>488</v>
      </c>
      <c r="O65" s="3" t="s">
        <v>489</v>
      </c>
    </row>
    <row r="66" spans="1:17" ht="15" customHeight="1">
      <c r="A66" s="3" t="s">
        <v>689</v>
      </c>
      <c r="B66" s="3" t="s">
        <v>210</v>
      </c>
      <c r="C66" s="3" t="s">
        <v>210</v>
      </c>
      <c r="D66" s="3" t="s">
        <v>544</v>
      </c>
      <c r="E66" s="3" t="s">
        <v>209</v>
      </c>
      <c r="F66" s="3" t="s">
        <v>543</v>
      </c>
      <c r="G66" s="3" t="s">
        <v>492</v>
      </c>
      <c r="H66" s="3" t="s">
        <v>228</v>
      </c>
      <c r="I66" s="3" t="s">
        <v>212</v>
      </c>
      <c r="K66" s="3" t="s">
        <v>545</v>
      </c>
      <c r="L66" s="3" t="s">
        <v>542</v>
      </c>
      <c r="M66" s="3" t="s">
        <v>541</v>
      </c>
      <c r="N66" s="3" t="s">
        <v>540</v>
      </c>
      <c r="O66" s="3" t="s">
        <v>212</v>
      </c>
      <c r="P66" s="3" t="s">
        <v>553</v>
      </c>
      <c r="Q66" s="3" t="s">
        <v>539</v>
      </c>
    </row>
    <row r="67" spans="1:17" ht="15" customHeight="1">
      <c r="A67" s="3" t="s">
        <v>689</v>
      </c>
      <c r="B67" s="3" t="s">
        <v>244</v>
      </c>
      <c r="C67" s="3" t="s">
        <v>729</v>
      </c>
      <c r="D67" s="3" t="s">
        <v>423</v>
      </c>
      <c r="E67" s="3" t="s">
        <v>584</v>
      </c>
      <c r="F67" s="3" t="s">
        <v>613</v>
      </c>
      <c r="G67" s="3" t="s">
        <v>286</v>
      </c>
      <c r="H67" s="3" t="s">
        <v>212</v>
      </c>
      <c r="I67" s="3" t="s">
        <v>456</v>
      </c>
      <c r="J67" s="3" t="s">
        <v>457</v>
      </c>
      <c r="K67" s="3" t="s">
        <v>212</v>
      </c>
      <c r="L67" s="3" t="s">
        <v>398</v>
      </c>
      <c r="M67" s="3">
        <v>48700</v>
      </c>
      <c r="N67" s="3" t="s">
        <v>458</v>
      </c>
      <c r="O67" s="3" t="s">
        <v>459</v>
      </c>
    </row>
    <row r="68" spans="1:17" ht="15" customHeight="1">
      <c r="A68" s="3" t="s">
        <v>689</v>
      </c>
      <c r="B68" s="3" t="s">
        <v>244</v>
      </c>
      <c r="C68" s="3" t="s">
        <v>729</v>
      </c>
      <c r="D68" s="3" t="s">
        <v>423</v>
      </c>
      <c r="E68" s="3" t="s">
        <v>719</v>
      </c>
      <c r="F68" s="3" t="s">
        <v>525</v>
      </c>
      <c r="G68" s="3" t="s">
        <v>215</v>
      </c>
      <c r="H68" s="3" t="s">
        <v>227</v>
      </c>
      <c r="I68" s="3" t="s">
        <v>212</v>
      </c>
      <c r="K68" s="3" t="s">
        <v>528</v>
      </c>
      <c r="L68" s="3" t="s">
        <v>529</v>
      </c>
      <c r="M68" s="3">
        <v>48700</v>
      </c>
      <c r="N68" s="3" t="s">
        <v>530</v>
      </c>
      <c r="O68" s="3"/>
      <c r="P68" s="3" t="s">
        <v>531</v>
      </c>
    </row>
    <row r="69" spans="1:17" ht="15" customHeight="1">
      <c r="A69" s="3" t="s">
        <v>689</v>
      </c>
      <c r="B69" s="3" t="s">
        <v>244</v>
      </c>
      <c r="C69" s="3" t="s">
        <v>728</v>
      </c>
      <c r="D69" s="3" t="s">
        <v>427</v>
      </c>
      <c r="E69" s="3" t="s">
        <v>584</v>
      </c>
      <c r="F69" s="3" t="s">
        <v>617</v>
      </c>
      <c r="G69" s="3" t="s">
        <v>286</v>
      </c>
      <c r="H69" s="3" t="s">
        <v>212</v>
      </c>
      <c r="I69" s="3" t="s">
        <v>475</v>
      </c>
      <c r="J69" s="3" t="s">
        <v>476</v>
      </c>
      <c r="K69" s="3" t="s">
        <v>212</v>
      </c>
      <c r="L69" s="3" t="s">
        <v>477</v>
      </c>
      <c r="M69" s="3">
        <v>20810</v>
      </c>
      <c r="N69" s="3" t="s">
        <v>478</v>
      </c>
      <c r="O69" s="3" t="s">
        <v>479</v>
      </c>
    </row>
    <row r="70" spans="1:17" ht="15" customHeight="1">
      <c r="A70" s="3" t="s">
        <v>689</v>
      </c>
      <c r="B70" s="3" t="s">
        <v>210</v>
      </c>
      <c r="C70" s="3" t="s">
        <v>210</v>
      </c>
      <c r="D70" s="3" t="s">
        <v>672</v>
      </c>
      <c r="E70" s="3" t="s">
        <v>584</v>
      </c>
      <c r="F70" s="3" t="s">
        <v>673</v>
      </c>
      <c r="G70" s="3" t="s">
        <v>286</v>
      </c>
      <c r="H70" s="3" t="s">
        <v>212</v>
      </c>
      <c r="I70" s="3" t="s">
        <v>292</v>
      </c>
      <c r="K70" s="3" t="s">
        <v>212</v>
      </c>
      <c r="L70" s="3" t="s">
        <v>320</v>
      </c>
      <c r="M70" s="3">
        <v>33716</v>
      </c>
      <c r="N70" s="3" t="s">
        <v>336</v>
      </c>
      <c r="O70" s="3" t="s">
        <v>336</v>
      </c>
      <c r="P70" s="3" t="s">
        <v>337</v>
      </c>
    </row>
    <row r="71" spans="1:17" ht="15" customHeight="1">
      <c r="A71" s="3" t="s">
        <v>689</v>
      </c>
      <c r="B71" s="3" t="s">
        <v>210</v>
      </c>
      <c r="C71" s="3" t="s">
        <v>210</v>
      </c>
      <c r="D71" s="3" t="s">
        <v>274</v>
      </c>
      <c r="E71" s="3" t="s">
        <v>584</v>
      </c>
      <c r="F71" s="3" t="s">
        <v>588</v>
      </c>
      <c r="G71" s="3" t="s">
        <v>286</v>
      </c>
      <c r="H71" s="3" t="s">
        <v>212</v>
      </c>
      <c r="I71" s="3" t="s">
        <v>297</v>
      </c>
      <c r="J71" s="3" t="s">
        <v>298</v>
      </c>
      <c r="K71" s="3" t="s">
        <v>212</v>
      </c>
      <c r="L71" s="3" t="s">
        <v>319</v>
      </c>
      <c r="M71" s="3">
        <v>33156</v>
      </c>
      <c r="N71" s="3" t="s">
        <v>344</v>
      </c>
      <c r="O71" s="3" t="s">
        <v>345</v>
      </c>
      <c r="P71" s="3" t="s">
        <v>346</v>
      </c>
    </row>
    <row r="72" spans="1:17">
      <c r="A72" s="3" t="s">
        <v>689</v>
      </c>
      <c r="B72" s="3" t="s">
        <v>244</v>
      </c>
      <c r="C72" s="3" t="s">
        <v>728</v>
      </c>
      <c r="D72" s="3" t="s">
        <v>425</v>
      </c>
      <c r="E72" s="3" t="s">
        <v>584</v>
      </c>
      <c r="F72" s="3" t="s">
        <v>615</v>
      </c>
      <c r="G72" s="3" t="s">
        <v>286</v>
      </c>
      <c r="H72" s="3" t="s">
        <v>212</v>
      </c>
      <c r="I72" s="3" t="s">
        <v>465</v>
      </c>
      <c r="J72" s="3" t="s">
        <v>466</v>
      </c>
      <c r="K72" s="3" t="s">
        <v>212</v>
      </c>
      <c r="L72" s="3" t="s">
        <v>467</v>
      </c>
      <c r="M72" s="3">
        <v>20110</v>
      </c>
      <c r="N72" s="3" t="s">
        <v>468</v>
      </c>
      <c r="O72" s="3" t="s">
        <v>469</v>
      </c>
    </row>
    <row r="73" spans="1:17" ht="15" customHeight="1">
      <c r="A73" s="3" t="s">
        <v>689</v>
      </c>
      <c r="B73" s="3" t="s">
        <v>210</v>
      </c>
      <c r="C73" s="3" t="s">
        <v>210</v>
      </c>
      <c r="D73" s="3" t="s">
        <v>555</v>
      </c>
      <c r="E73" s="3" t="s">
        <v>209</v>
      </c>
      <c r="F73" s="3" t="s">
        <v>556</v>
      </c>
      <c r="G73" s="3" t="s">
        <v>492</v>
      </c>
      <c r="H73" s="3" t="s">
        <v>228</v>
      </c>
      <c r="I73" s="3" t="s">
        <v>212</v>
      </c>
      <c r="K73" s="3" t="s">
        <v>562</v>
      </c>
      <c r="L73" s="3" t="s">
        <v>557</v>
      </c>
      <c r="M73" s="3" t="s">
        <v>558</v>
      </c>
      <c r="N73" s="3" t="s">
        <v>559</v>
      </c>
      <c r="O73" s="3" t="s">
        <v>212</v>
      </c>
      <c r="P73" s="3" t="s">
        <v>560</v>
      </c>
      <c r="Q73" s="3" t="s">
        <v>561</v>
      </c>
    </row>
    <row r="74" spans="1:17" ht="15" customHeight="1">
      <c r="A74" s="3" t="s">
        <v>689</v>
      </c>
      <c r="B74" s="3" t="s">
        <v>210</v>
      </c>
      <c r="C74" s="3" t="s">
        <v>210</v>
      </c>
      <c r="D74" s="3" t="s">
        <v>272</v>
      </c>
      <c r="E74" s="3" t="s">
        <v>584</v>
      </c>
      <c r="F74" s="3" t="s">
        <v>587</v>
      </c>
      <c r="G74" s="3" t="s">
        <v>286</v>
      </c>
      <c r="H74" s="3" t="s">
        <v>212</v>
      </c>
      <c r="I74" s="3" t="s">
        <v>293</v>
      </c>
      <c r="J74" s="3" t="s">
        <v>294</v>
      </c>
      <c r="K74" s="3" t="s">
        <v>212</v>
      </c>
      <c r="L74" s="3" t="s">
        <v>319</v>
      </c>
      <c r="M74" s="3">
        <v>33790</v>
      </c>
      <c r="N74" s="3" t="s">
        <v>338</v>
      </c>
      <c r="O74" s="3" t="s">
        <v>339</v>
      </c>
      <c r="P74" s="3" t="s">
        <v>340</v>
      </c>
    </row>
    <row r="75" spans="1:17" ht="15" customHeight="1">
      <c r="A75" s="3" t="s">
        <v>689</v>
      </c>
      <c r="B75" s="3" t="s">
        <v>210</v>
      </c>
      <c r="C75" s="3" t="s">
        <v>210</v>
      </c>
      <c r="D75" s="3" t="s">
        <v>283</v>
      </c>
      <c r="E75" s="3" t="s">
        <v>584</v>
      </c>
      <c r="F75" s="3" t="s">
        <v>596</v>
      </c>
      <c r="G75" s="3" t="s">
        <v>286</v>
      </c>
      <c r="H75" s="3" t="s">
        <v>212</v>
      </c>
      <c r="I75" s="3" t="s">
        <v>312</v>
      </c>
      <c r="J75" s="3" t="s">
        <v>313</v>
      </c>
      <c r="K75" s="3" t="s">
        <v>212</v>
      </c>
      <c r="L75" s="3" t="s">
        <v>328</v>
      </c>
      <c r="M75" s="3">
        <v>33560</v>
      </c>
      <c r="N75" s="3" t="s">
        <v>369</v>
      </c>
      <c r="O75" s="3" t="s">
        <v>370</v>
      </c>
      <c r="P75" s="3" t="s">
        <v>371</v>
      </c>
    </row>
    <row r="76" spans="1:17" ht="15" customHeight="1">
      <c r="A76" s="3" t="s">
        <v>689</v>
      </c>
      <c r="B76" s="3" t="s">
        <v>219</v>
      </c>
      <c r="C76" s="3" t="s">
        <v>219</v>
      </c>
      <c r="D76" s="3" t="s">
        <v>213</v>
      </c>
      <c r="E76" s="3" t="s">
        <v>209</v>
      </c>
      <c r="F76" s="3" t="s">
        <v>208</v>
      </c>
      <c r="G76" s="3" t="s">
        <v>215</v>
      </c>
      <c r="H76" s="3" t="s">
        <v>222</v>
      </c>
      <c r="I76" s="3" t="s">
        <v>212</v>
      </c>
      <c r="J76" s="3" t="s">
        <v>217</v>
      </c>
      <c r="K76" s="3" t="s">
        <v>218</v>
      </c>
      <c r="L76" s="3" t="s">
        <v>498</v>
      </c>
      <c r="M76" s="3">
        <v>39593</v>
      </c>
      <c r="N76" s="3" t="s">
        <v>214</v>
      </c>
      <c r="O76" s="3"/>
      <c r="P76" s="3" t="s">
        <v>211</v>
      </c>
      <c r="Q76" s="3" t="s">
        <v>216</v>
      </c>
    </row>
    <row r="77" spans="1:17" ht="15" customHeight="1">
      <c r="A77" s="3" t="s">
        <v>689</v>
      </c>
      <c r="B77" s="3" t="s">
        <v>210</v>
      </c>
      <c r="C77" s="3" t="s">
        <v>210</v>
      </c>
      <c r="D77" s="3" t="s">
        <v>276</v>
      </c>
      <c r="E77" s="3" t="s">
        <v>584</v>
      </c>
      <c r="F77" s="3" t="s">
        <v>590</v>
      </c>
      <c r="G77" s="3" t="s">
        <v>286</v>
      </c>
      <c r="H77" s="3" t="s">
        <v>212</v>
      </c>
      <c r="I77" s="3" t="s">
        <v>300</v>
      </c>
      <c r="J77" s="3" t="s">
        <v>301</v>
      </c>
      <c r="K77" s="3" t="s">
        <v>212</v>
      </c>
      <c r="L77" s="3" t="s">
        <v>319</v>
      </c>
      <c r="M77" s="3">
        <v>33125</v>
      </c>
      <c r="N77" s="3" t="s">
        <v>350</v>
      </c>
      <c r="O77" s="3" t="s">
        <v>351</v>
      </c>
      <c r="P77" s="3" t="s">
        <v>352</v>
      </c>
    </row>
    <row r="78" spans="1:17" ht="15" customHeight="1">
      <c r="A78" s="3" t="s">
        <v>689</v>
      </c>
      <c r="B78" s="3" t="s">
        <v>244</v>
      </c>
      <c r="C78" s="3" t="s">
        <v>728</v>
      </c>
      <c r="D78" s="3" t="s">
        <v>426</v>
      </c>
      <c r="E78" s="3" t="s">
        <v>584</v>
      </c>
      <c r="F78" s="3" t="s">
        <v>616</v>
      </c>
      <c r="G78" s="3" t="s">
        <v>286</v>
      </c>
      <c r="H78" s="3" t="s">
        <v>212</v>
      </c>
      <c r="I78" s="3" t="s">
        <v>470</v>
      </c>
      <c r="J78" s="3" t="s">
        <v>471</v>
      </c>
      <c r="K78" s="3" t="s">
        <v>212</v>
      </c>
      <c r="L78" s="3" t="s">
        <v>472</v>
      </c>
      <c r="M78" s="3">
        <v>20003</v>
      </c>
      <c r="N78" s="3" t="s">
        <v>473</v>
      </c>
      <c r="O78" s="3" t="s">
        <v>474</v>
      </c>
    </row>
    <row r="79" spans="1:17" ht="15" customHeight="1">
      <c r="A79" s="3" t="s">
        <v>689</v>
      </c>
      <c r="B79" s="3" t="s">
        <v>244</v>
      </c>
      <c r="C79" s="3" t="s">
        <v>728</v>
      </c>
      <c r="D79" s="3" t="s">
        <v>426</v>
      </c>
      <c r="E79" s="3" t="s">
        <v>719</v>
      </c>
      <c r="F79" s="3" t="s">
        <v>255</v>
      </c>
      <c r="G79" s="3" t="s">
        <v>215</v>
      </c>
      <c r="H79" s="3" t="s">
        <v>527</v>
      </c>
      <c r="I79" s="3" t="s">
        <v>212</v>
      </c>
      <c r="J79" s="3" t="s">
        <v>259</v>
      </c>
      <c r="K79" s="3" t="s">
        <v>257</v>
      </c>
      <c r="L79" s="3" t="s">
        <v>263</v>
      </c>
      <c r="M79" s="3">
        <v>20007</v>
      </c>
      <c r="N79" s="3" t="s">
        <v>264</v>
      </c>
      <c r="O79" s="3" t="s">
        <v>265</v>
      </c>
      <c r="P79" s="3" t="s">
        <v>266</v>
      </c>
    </row>
    <row r="80" spans="1:17" ht="15" customHeight="1">
      <c r="A80" s="3" t="s">
        <v>689</v>
      </c>
      <c r="B80" s="3" t="s">
        <v>219</v>
      </c>
      <c r="C80" s="3" t="s">
        <v>219</v>
      </c>
      <c r="D80" s="3" t="s">
        <v>380</v>
      </c>
      <c r="E80" s="3" t="s">
        <v>584</v>
      </c>
      <c r="F80" s="3" t="s">
        <v>602</v>
      </c>
      <c r="G80" s="3" t="s">
        <v>286</v>
      </c>
      <c r="H80" s="3" t="s">
        <v>212</v>
      </c>
      <c r="I80" s="3" t="s">
        <v>389</v>
      </c>
      <c r="K80" s="3" t="s">
        <v>212</v>
      </c>
      <c r="L80" s="3" t="s">
        <v>390</v>
      </c>
      <c r="M80" s="3">
        <v>39540</v>
      </c>
      <c r="N80" s="3" t="s">
        <v>409</v>
      </c>
      <c r="O80" s="3" t="s">
        <v>409</v>
      </c>
    </row>
    <row r="81" spans="1:28" ht="15" customHeight="1">
      <c r="A81" s="3" t="s">
        <v>689</v>
      </c>
      <c r="B81" s="3" t="s">
        <v>219</v>
      </c>
      <c r="C81" s="3" t="s">
        <v>219</v>
      </c>
      <c r="D81" s="3" t="s">
        <v>235</v>
      </c>
      <c r="E81" s="3" t="s">
        <v>584</v>
      </c>
      <c r="F81" s="3" t="s">
        <v>603</v>
      </c>
      <c r="G81" s="3" t="s">
        <v>286</v>
      </c>
      <c r="H81" s="3" t="s">
        <v>212</v>
      </c>
      <c r="I81" s="3" t="s">
        <v>391</v>
      </c>
      <c r="K81" s="3" t="s">
        <v>212</v>
      </c>
      <c r="L81" s="3" t="s">
        <v>392</v>
      </c>
      <c r="M81" s="3">
        <v>39009</v>
      </c>
      <c r="N81" s="3" t="s">
        <v>410</v>
      </c>
      <c r="O81" s="3"/>
      <c r="P81" s="3" t="s">
        <v>411</v>
      </c>
    </row>
    <row r="82" spans="1:28" ht="15" customHeight="1">
      <c r="A82" s="3" t="s">
        <v>689</v>
      </c>
      <c r="B82" s="3" t="s">
        <v>219</v>
      </c>
      <c r="C82" s="3" t="s">
        <v>219</v>
      </c>
      <c r="D82" s="3" t="s">
        <v>235</v>
      </c>
      <c r="E82" s="3" t="s">
        <v>719</v>
      </c>
      <c r="F82" s="3" t="s">
        <v>252</v>
      </c>
      <c r="G82" s="3" t="s">
        <v>215</v>
      </c>
      <c r="H82" s="3" t="s">
        <v>222</v>
      </c>
      <c r="I82" s="3" t="s">
        <v>212</v>
      </c>
      <c r="K82" s="3" t="s">
        <v>239</v>
      </c>
      <c r="L82" s="3" t="s">
        <v>249</v>
      </c>
      <c r="M82" s="3">
        <v>39004</v>
      </c>
      <c r="N82" s="3" t="s">
        <v>240</v>
      </c>
      <c r="O82" s="3" t="s">
        <v>250</v>
      </c>
      <c r="P82" s="3" t="s">
        <v>251</v>
      </c>
    </row>
    <row r="83" spans="1:28" ht="15" customHeight="1">
      <c r="A83" s="3" t="s">
        <v>689</v>
      </c>
      <c r="B83" s="3" t="s">
        <v>219</v>
      </c>
      <c r="C83" s="3" t="s">
        <v>219</v>
      </c>
      <c r="D83" s="3" t="s">
        <v>235</v>
      </c>
      <c r="E83" s="3" t="s">
        <v>735</v>
      </c>
      <c r="F83" s="3" t="s">
        <v>501</v>
      </c>
      <c r="G83" s="3" t="s">
        <v>215</v>
      </c>
      <c r="H83" s="3" t="s">
        <v>222</v>
      </c>
      <c r="I83" s="3" t="s">
        <v>212</v>
      </c>
      <c r="J83" s="3" t="s">
        <v>238</v>
      </c>
      <c r="K83" s="3" t="s">
        <v>239</v>
      </c>
      <c r="L83" s="3" t="s">
        <v>500</v>
      </c>
      <c r="M83" s="3">
        <v>39004</v>
      </c>
      <c r="N83" s="3" t="s">
        <v>240</v>
      </c>
      <c r="O83" s="3" t="s">
        <v>241</v>
      </c>
      <c r="P83" s="3" t="s">
        <v>242</v>
      </c>
    </row>
    <row r="84" spans="1:28">
      <c r="A84" s="3" t="s">
        <v>689</v>
      </c>
      <c r="B84" s="3" t="s">
        <v>219</v>
      </c>
      <c r="C84" s="3" t="s">
        <v>219</v>
      </c>
      <c r="D84" s="3" t="s">
        <v>236</v>
      </c>
      <c r="E84" s="3" t="s">
        <v>720</v>
      </c>
      <c r="F84" s="3" t="s">
        <v>497</v>
      </c>
      <c r="G84" s="3" t="s">
        <v>215</v>
      </c>
      <c r="H84" s="3" t="s">
        <v>222</v>
      </c>
      <c r="I84" s="3" t="s">
        <v>212</v>
      </c>
      <c r="N84" s="3"/>
      <c r="O84" s="3"/>
    </row>
    <row r="85" spans="1:28" ht="12.75" customHeight="1">
      <c r="A85" s="3" t="s">
        <v>689</v>
      </c>
      <c r="B85" s="3" t="s">
        <v>219</v>
      </c>
      <c r="C85" s="3" t="s">
        <v>219</v>
      </c>
      <c r="D85" s="3" t="s">
        <v>236</v>
      </c>
      <c r="E85" s="3" t="s">
        <v>720</v>
      </c>
      <c r="F85" s="3" t="s">
        <v>237</v>
      </c>
      <c r="G85" s="3" t="s">
        <v>215</v>
      </c>
      <c r="H85" s="3" t="s">
        <v>222</v>
      </c>
      <c r="I85" s="3" t="s">
        <v>212</v>
      </c>
      <c r="J85" s="17"/>
      <c r="L85" s="3" t="s">
        <v>243</v>
      </c>
      <c r="M85" s="3">
        <v>39740</v>
      </c>
      <c r="N85" s="3">
        <v>942662390</v>
      </c>
      <c r="O85" s="3"/>
    </row>
    <row r="86" spans="1:28" ht="12.75" customHeight="1">
      <c r="A86" s="3" t="s">
        <v>689</v>
      </c>
      <c r="B86" s="3" t="s">
        <v>219</v>
      </c>
      <c r="C86" s="3" t="s">
        <v>219</v>
      </c>
      <c r="D86" s="3" t="s">
        <v>236</v>
      </c>
      <c r="E86" s="3" t="s">
        <v>584</v>
      </c>
      <c r="F86" s="3" t="s">
        <v>604</v>
      </c>
      <c r="G86" s="3" t="s">
        <v>286</v>
      </c>
      <c r="H86" s="3" t="s">
        <v>212</v>
      </c>
      <c r="I86" s="3" t="s">
        <v>393</v>
      </c>
      <c r="K86" s="3" t="s">
        <v>212</v>
      </c>
      <c r="L86" s="3" t="s">
        <v>385</v>
      </c>
      <c r="M86" s="3">
        <v>39740</v>
      </c>
      <c r="N86" s="3" t="s">
        <v>412</v>
      </c>
      <c r="O86" s="3" t="s">
        <v>413</v>
      </c>
      <c r="P86" s="3" t="s">
        <v>414</v>
      </c>
    </row>
    <row r="87" spans="1:28" ht="12.75" customHeight="1">
      <c r="A87" s="3" t="s">
        <v>689</v>
      </c>
      <c r="B87" s="3" t="s">
        <v>244</v>
      </c>
      <c r="C87" s="3" t="s">
        <v>729</v>
      </c>
      <c r="D87" s="3" t="s">
        <v>417</v>
      </c>
      <c r="E87" s="3" t="s">
        <v>584</v>
      </c>
      <c r="F87" s="3" t="s">
        <v>607</v>
      </c>
      <c r="G87" s="3" t="s">
        <v>286</v>
      </c>
      <c r="H87" s="3" t="s">
        <v>212</v>
      </c>
      <c r="I87" s="3" t="s">
        <v>432</v>
      </c>
      <c r="J87" s="3" t="s">
        <v>433</v>
      </c>
      <c r="K87" s="3" t="s">
        <v>212</v>
      </c>
      <c r="L87" s="3" t="s">
        <v>398</v>
      </c>
      <c r="M87" s="3">
        <v>48980</v>
      </c>
      <c r="N87" s="3" t="s">
        <v>434</v>
      </c>
      <c r="O87" s="3" t="s">
        <v>435</v>
      </c>
    </row>
    <row r="88" spans="1:28">
      <c r="A88" s="3" t="s">
        <v>689</v>
      </c>
      <c r="B88" s="3" t="s">
        <v>219</v>
      </c>
      <c r="C88" s="3" t="s">
        <v>219</v>
      </c>
      <c r="D88" s="3" t="s">
        <v>680</v>
      </c>
      <c r="E88" s="3" t="s">
        <v>584</v>
      </c>
      <c r="F88" s="3" t="s">
        <v>605</v>
      </c>
      <c r="G88" s="3" t="s">
        <v>286</v>
      </c>
      <c r="H88" s="3" t="s">
        <v>212</v>
      </c>
      <c r="I88" s="3" t="s">
        <v>394</v>
      </c>
      <c r="K88" s="3" t="s">
        <v>212</v>
      </c>
      <c r="L88" s="3" t="s">
        <v>395</v>
      </c>
      <c r="M88" s="3">
        <v>39340</v>
      </c>
      <c r="N88" s="3" t="s">
        <v>415</v>
      </c>
      <c r="O88" s="3" t="s">
        <v>416</v>
      </c>
    </row>
    <row r="89" spans="1:28">
      <c r="A89" s="3" t="s">
        <v>689</v>
      </c>
      <c r="B89" s="3" t="s">
        <v>210</v>
      </c>
      <c r="C89" s="3" t="s">
        <v>210</v>
      </c>
      <c r="D89" s="3" t="s">
        <v>270</v>
      </c>
      <c r="E89" s="3" t="s">
        <v>584</v>
      </c>
      <c r="F89" s="3" t="s">
        <v>490</v>
      </c>
      <c r="G89" s="3" t="s">
        <v>286</v>
      </c>
      <c r="H89" s="3" t="s">
        <v>212</v>
      </c>
      <c r="I89" s="3" t="s">
        <v>289</v>
      </c>
      <c r="J89" s="3" t="s">
        <v>290</v>
      </c>
      <c r="K89" s="3" t="s">
        <v>212</v>
      </c>
      <c r="L89" s="3" t="s">
        <v>319</v>
      </c>
      <c r="M89" s="3">
        <v>33740</v>
      </c>
      <c r="N89" s="3" t="s">
        <v>332</v>
      </c>
      <c r="O89" s="3" t="s">
        <v>332</v>
      </c>
      <c r="P89" s="3" t="s">
        <v>333</v>
      </c>
    </row>
    <row r="90" spans="1:28">
      <c r="A90" s="3" t="s">
        <v>689</v>
      </c>
      <c r="B90" s="3" t="s">
        <v>210</v>
      </c>
      <c r="C90" s="3" t="s">
        <v>210</v>
      </c>
      <c r="D90" s="3" t="s">
        <v>281</v>
      </c>
      <c r="E90" s="3" t="s">
        <v>584</v>
      </c>
      <c r="F90" s="3" t="s">
        <v>594</v>
      </c>
      <c r="G90" s="3" t="s">
        <v>286</v>
      </c>
      <c r="H90" s="3" t="s">
        <v>212</v>
      </c>
      <c r="I90" s="3" t="s">
        <v>308</v>
      </c>
      <c r="J90" s="3" t="s">
        <v>309</v>
      </c>
      <c r="K90" s="3" t="s">
        <v>212</v>
      </c>
      <c r="L90" s="3" t="s">
        <v>326</v>
      </c>
      <c r="M90" s="3">
        <v>33315</v>
      </c>
      <c r="N90" s="3" t="s">
        <v>364</v>
      </c>
      <c r="O90" s="3" t="s">
        <v>364</v>
      </c>
      <c r="P90" s="3" t="s">
        <v>365</v>
      </c>
    </row>
    <row r="91" spans="1:28">
      <c r="A91" s="3" t="s">
        <v>689</v>
      </c>
      <c r="B91" s="3" t="s">
        <v>210</v>
      </c>
      <c r="C91" s="3" t="s">
        <v>210</v>
      </c>
      <c r="D91" s="3" t="s">
        <v>533</v>
      </c>
      <c r="E91" s="3" t="s">
        <v>209</v>
      </c>
      <c r="F91" s="3" t="s">
        <v>534</v>
      </c>
      <c r="G91" s="3" t="s">
        <v>492</v>
      </c>
      <c r="H91" s="3" t="s">
        <v>228</v>
      </c>
      <c r="I91" s="3" t="s">
        <v>212</v>
      </c>
      <c r="L91" s="3" t="s">
        <v>535</v>
      </c>
      <c r="M91" s="44" t="s">
        <v>536</v>
      </c>
      <c r="N91" s="3" t="s">
        <v>537</v>
      </c>
      <c r="O91" s="3" t="s">
        <v>212</v>
      </c>
      <c r="P91" s="3" t="s">
        <v>554</v>
      </c>
      <c r="Q91" s="3" t="s">
        <v>538</v>
      </c>
    </row>
    <row r="92" spans="1:28">
      <c r="A92" s="3" t="s">
        <v>689</v>
      </c>
      <c r="B92" s="3" t="s">
        <v>210</v>
      </c>
      <c r="C92" s="3" t="s">
        <v>210</v>
      </c>
      <c r="D92" s="3" t="s">
        <v>271</v>
      </c>
      <c r="E92" s="3" t="s">
        <v>584</v>
      </c>
      <c r="F92" s="3" t="s">
        <v>586</v>
      </c>
      <c r="G92" s="3" t="s">
        <v>286</v>
      </c>
      <c r="H92" s="3" t="s">
        <v>212</v>
      </c>
      <c r="I92" s="3" t="s">
        <v>291</v>
      </c>
      <c r="K92" s="3" t="s">
        <v>212</v>
      </c>
      <c r="L92" s="3" t="s">
        <v>319</v>
      </c>
      <c r="M92" s="44">
        <v>33750</v>
      </c>
      <c r="N92" s="3" t="s">
        <v>334</v>
      </c>
      <c r="O92" s="3" t="s">
        <v>334</v>
      </c>
      <c r="P92" s="3" t="s">
        <v>335</v>
      </c>
    </row>
    <row r="93" spans="1:28" ht="12.75" customHeight="1">
      <c r="A93" s="3" t="s">
        <v>689</v>
      </c>
      <c r="B93" s="3" t="s">
        <v>210</v>
      </c>
      <c r="C93" s="3" t="s">
        <v>210</v>
      </c>
      <c r="D93" s="3" t="s">
        <v>570</v>
      </c>
      <c r="E93" s="3" t="s">
        <v>209</v>
      </c>
      <c r="F93" s="3" t="s">
        <v>571</v>
      </c>
      <c r="G93" s="3" t="s">
        <v>492</v>
      </c>
      <c r="H93" s="3" t="s">
        <v>228</v>
      </c>
      <c r="I93" s="3" t="s">
        <v>212</v>
      </c>
      <c r="L93" s="3" t="s">
        <v>572</v>
      </c>
      <c r="M93" s="44" t="s">
        <v>573</v>
      </c>
      <c r="N93" s="3" t="s">
        <v>574</v>
      </c>
      <c r="O93" s="3" t="s">
        <v>212</v>
      </c>
      <c r="P93" s="3" t="s">
        <v>575</v>
      </c>
      <c r="Q93" s="3" t="s">
        <v>576</v>
      </c>
    </row>
    <row r="94" spans="1:28" ht="12.75" customHeight="1">
      <c r="A94" s="3" t="s">
        <v>689</v>
      </c>
      <c r="B94" s="3" t="s">
        <v>244</v>
      </c>
      <c r="C94" s="3" t="s">
        <v>729</v>
      </c>
      <c r="D94" s="3" t="s">
        <v>495</v>
      </c>
      <c r="E94" s="3" t="s">
        <v>584</v>
      </c>
      <c r="F94" s="3" t="s">
        <v>606</v>
      </c>
      <c r="G94" s="3" t="s">
        <v>286</v>
      </c>
      <c r="H94" s="3" t="s">
        <v>212</v>
      </c>
      <c r="I94" s="3" t="s">
        <v>396</v>
      </c>
      <c r="J94" s="3" t="s">
        <v>397</v>
      </c>
      <c r="K94" s="3" t="s">
        <v>212</v>
      </c>
      <c r="L94" s="3" t="s">
        <v>398</v>
      </c>
      <c r="M94" s="44">
        <v>48508</v>
      </c>
      <c r="N94" s="3" t="s">
        <v>430</v>
      </c>
      <c r="O94" s="3" t="s">
        <v>431</v>
      </c>
    </row>
    <row r="95" spans="1:28" ht="12.75" customHeight="1">
      <c r="A95" s="3" t="s">
        <v>689</v>
      </c>
      <c r="B95" s="3" t="s">
        <v>244</v>
      </c>
      <c r="E95" s="3" t="s">
        <v>720</v>
      </c>
      <c r="F95" s="3" t="s">
        <v>226</v>
      </c>
      <c r="G95" s="3" t="s">
        <v>215</v>
      </c>
      <c r="H95" s="3" t="s">
        <v>227</v>
      </c>
      <c r="I95" s="3" t="s">
        <v>212</v>
      </c>
      <c r="K95" s="3" t="s">
        <v>524</v>
      </c>
      <c r="M95" s="44"/>
      <c r="N95" s="3" t="s">
        <v>503</v>
      </c>
      <c r="O95" s="3">
        <v>659026183</v>
      </c>
      <c r="P95" s="3" t="s">
        <v>502</v>
      </c>
    </row>
    <row r="96" spans="1:28" s="1" customFormat="1" ht="20.25" customHeight="1">
      <c r="A96" s="30" t="s">
        <v>689</v>
      </c>
      <c r="B96" s="30" t="s">
        <v>210</v>
      </c>
      <c r="C96" s="30" t="s">
        <v>210</v>
      </c>
      <c r="D96" s="30" t="s">
        <v>713</v>
      </c>
      <c r="E96" s="3" t="s">
        <v>710</v>
      </c>
      <c r="F96" s="3" t="s">
        <v>711</v>
      </c>
      <c r="G96" s="30" t="s">
        <v>492</v>
      </c>
      <c r="H96" s="30"/>
      <c r="I96" s="30" t="s">
        <v>212</v>
      </c>
      <c r="J96" s="30"/>
      <c r="K96" s="30"/>
      <c r="L96" s="30" t="s">
        <v>714</v>
      </c>
      <c r="M96" s="30" t="s">
        <v>715</v>
      </c>
      <c r="N96" s="30" t="s">
        <v>717</v>
      </c>
      <c r="O96" s="30" t="s">
        <v>716</v>
      </c>
      <c r="P96" s="30" t="s">
        <v>712</v>
      </c>
      <c r="Q96" s="30" t="s">
        <v>718</v>
      </c>
      <c r="R96" s="31"/>
      <c r="S96" s="31"/>
      <c r="T96" s="31"/>
      <c r="U96" s="32"/>
      <c r="V96" s="31"/>
      <c r="W96" s="31"/>
      <c r="X96" s="31"/>
      <c r="Y96" s="31"/>
      <c r="Z96" s="31"/>
      <c r="AA96" s="31"/>
      <c r="AB96" s="33"/>
    </row>
    <row r="97" spans="1:17">
      <c r="A97" s="17" t="s">
        <v>689</v>
      </c>
      <c r="B97" s="17" t="s">
        <v>244</v>
      </c>
      <c r="C97" s="3" t="s">
        <v>730</v>
      </c>
      <c r="D97" s="17" t="s">
        <v>731</v>
      </c>
      <c r="E97" s="3" t="s">
        <v>209</v>
      </c>
      <c r="F97" s="3" t="s">
        <v>732</v>
      </c>
      <c r="G97" s="42" t="s">
        <v>492</v>
      </c>
      <c r="H97" s="17" t="s">
        <v>733</v>
      </c>
      <c r="I97" s="3" t="s">
        <v>212</v>
      </c>
      <c r="J97" s="17"/>
      <c r="K97" s="17" t="s">
        <v>256</v>
      </c>
      <c r="L97" s="17"/>
      <c r="M97" s="43"/>
      <c r="N97" s="43"/>
      <c r="O97" s="43"/>
      <c r="P97" s="3" t="s">
        <v>734</v>
      </c>
      <c r="Q97" s="17"/>
    </row>
    <row r="98" spans="1:17" ht="14.5">
      <c r="O98"/>
    </row>
    <row r="99" spans="1:17" ht="17.5">
      <c r="O99" s="45"/>
    </row>
    <row r="101" spans="1:17">
      <c r="A101" s="87" t="s">
        <v>783</v>
      </c>
      <c r="B101" s="88"/>
      <c r="C101" s="88"/>
    </row>
  </sheetData>
  <mergeCells count="10">
    <mergeCell ref="A101:C101"/>
    <mergeCell ref="L34:P34"/>
    <mergeCell ref="A35:K35"/>
    <mergeCell ref="A28:E34"/>
    <mergeCell ref="F28:K29"/>
    <mergeCell ref="F30:K30"/>
    <mergeCell ref="F31:K31"/>
    <mergeCell ref="F32:K32"/>
    <mergeCell ref="F33:K33"/>
    <mergeCell ref="F34:K34"/>
  </mergeCells>
  <hyperlinks>
    <hyperlink ref="Q54" r:id="rId1" xr:uid="{00000000-0004-0000-0400-000002000000}"/>
    <hyperlink ref="P54" r:id="rId2" xr:uid="{00000000-0004-0000-0400-000003000000}"/>
    <hyperlink ref="P39" r:id="rId3" xr:uid="{00000000-0004-0000-0400-00000C000000}"/>
    <hyperlink ref="Q39" r:id="rId4" xr:uid="{00000000-0004-0000-0400-00000D000000}"/>
    <hyperlink ref="P83" r:id="rId5" display="cofradias.tazaco@canarias.org" xr:uid="{00000000-0004-0000-0400-00000E000000}"/>
    <hyperlink ref="P97" r:id="rId6" xr:uid="{99D78886-5510-4ED6-A9F6-7EE7123E6DBF}"/>
  </hyperlinks>
  <pageMargins left="0.7" right="0.7" top="0.75" bottom="0.75" header="0.3" footer="0.3"/>
  <pageSetup paperSize="9" orientation="portrait" verticalDpi="300" r:id="rId7"/>
  <drawing r:id="rId8"/>
  <legacyDrawing r:id="rId9"/>
  <tableParts count="1">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0E4A-ED44-4B6E-B195-335F63EA9CA9}">
  <dimension ref="A1:U22"/>
  <sheetViews>
    <sheetView topLeftCell="A9" workbookViewId="0">
      <selection activeCell="F23" sqref="F23"/>
    </sheetView>
  </sheetViews>
  <sheetFormatPr baseColWidth="10" defaultColWidth="11.453125" defaultRowHeight="14.5"/>
  <cols>
    <col min="1" max="1" width="5.54296875" style="1" customWidth="1"/>
    <col min="2" max="4" width="11.453125" style="1"/>
    <col min="5" max="5" width="10.1796875" style="1" customWidth="1"/>
    <col min="6" max="6" width="11.453125" style="1"/>
    <col min="7" max="7" width="29.54296875" style="1" customWidth="1"/>
    <col min="8" max="8" width="9.7265625" style="1" customWidth="1"/>
    <col min="9" max="9" width="59.1796875" style="1" customWidth="1"/>
    <col min="10" max="11" width="11.453125" style="1"/>
    <col min="12" max="12" width="29.453125" style="1" customWidth="1"/>
    <col min="13" max="13" width="23.26953125" style="1" customWidth="1"/>
    <col min="14" max="14" width="27.54296875" style="1" customWidth="1"/>
    <col min="15" max="15" width="11.453125" style="1"/>
    <col min="16" max="16" width="17.54296875" style="47" customWidth="1"/>
    <col min="17" max="17" width="15.1796875" style="47" customWidth="1"/>
    <col min="18" max="18" width="44.7265625" style="47" customWidth="1"/>
    <col min="19" max="19" width="18.7265625" style="1" customWidth="1"/>
    <col min="20" max="16384" width="11.453125" style="1"/>
  </cols>
  <sheetData>
    <row r="1" spans="1:19" s="23" customFormat="1" ht="158.25" customHeight="1">
      <c r="A1" s="16" t="s">
        <v>748</v>
      </c>
      <c r="B1" s="16" t="s">
        <v>688</v>
      </c>
      <c r="C1" s="16" t="s">
        <v>687</v>
      </c>
      <c r="D1" s="16" t="s">
        <v>690</v>
      </c>
      <c r="E1" s="16" t="s">
        <v>744</v>
      </c>
      <c r="F1" s="16" t="s">
        <v>691</v>
      </c>
      <c r="G1" s="16" t="s">
        <v>692</v>
      </c>
      <c r="H1" s="16" t="s">
        <v>745</v>
      </c>
      <c r="I1" s="16" t="s">
        <v>693</v>
      </c>
      <c r="J1" s="16" t="s">
        <v>694</v>
      </c>
      <c r="K1" s="16" t="s">
        <v>695</v>
      </c>
      <c r="L1" s="16" t="s">
        <v>696</v>
      </c>
      <c r="M1" s="16" t="s">
        <v>697</v>
      </c>
      <c r="N1" s="16" t="s">
        <v>698</v>
      </c>
      <c r="O1" s="16" t="s">
        <v>699</v>
      </c>
      <c r="P1" s="16" t="s">
        <v>700</v>
      </c>
      <c r="Q1" s="16" t="s">
        <v>25</v>
      </c>
      <c r="R1" s="16" t="s">
        <v>26</v>
      </c>
      <c r="S1" s="16" t="s">
        <v>702</v>
      </c>
    </row>
    <row r="2" spans="1:19" s="23" customFormat="1" ht="15.75" customHeight="1">
      <c r="A2" s="56">
        <v>1</v>
      </c>
      <c r="B2" s="57" t="s">
        <v>689</v>
      </c>
      <c r="C2" s="57" t="s">
        <v>210</v>
      </c>
      <c r="D2" s="57" t="s">
        <v>210</v>
      </c>
      <c r="E2" s="57">
        <v>1</v>
      </c>
      <c r="F2" s="56" t="s">
        <v>280</v>
      </c>
      <c r="G2" s="57" t="s">
        <v>719</v>
      </c>
      <c r="H2" s="57">
        <v>1</v>
      </c>
      <c r="I2" s="57" t="s">
        <v>245</v>
      </c>
      <c r="J2" s="57" t="s">
        <v>215</v>
      </c>
      <c r="K2" s="56" t="s">
        <v>228</v>
      </c>
      <c r="L2" s="57" t="s">
        <v>709</v>
      </c>
      <c r="M2" s="57" t="s">
        <v>246</v>
      </c>
      <c r="N2" s="57" t="s">
        <v>247</v>
      </c>
      <c r="O2" s="60">
        <v>33212</v>
      </c>
      <c r="P2" s="61">
        <v>985175809</v>
      </c>
      <c r="Q2" s="61">
        <v>985357712</v>
      </c>
      <c r="R2" s="57" t="s">
        <v>248</v>
      </c>
      <c r="S2" s="56"/>
    </row>
    <row r="3" spans="1:19" s="23" customFormat="1" ht="16.5" customHeight="1">
      <c r="A3" s="58">
        <v>1</v>
      </c>
      <c r="B3" s="55" t="s">
        <v>689</v>
      </c>
      <c r="C3" s="55" t="s">
        <v>210</v>
      </c>
      <c r="D3" s="55" t="s">
        <v>210</v>
      </c>
      <c r="E3" s="55">
        <v>1</v>
      </c>
      <c r="F3" s="58" t="s">
        <v>282</v>
      </c>
      <c r="G3" s="55" t="s">
        <v>720</v>
      </c>
      <c r="H3" s="55">
        <v>2</v>
      </c>
      <c r="I3" s="55" t="s">
        <v>496</v>
      </c>
      <c r="J3" s="55" t="s">
        <v>215</v>
      </c>
      <c r="K3" s="58" t="s">
        <v>228</v>
      </c>
      <c r="L3" s="55"/>
      <c r="M3" s="55"/>
      <c r="N3" s="55"/>
      <c r="O3" s="62"/>
      <c r="P3" s="63" t="s">
        <v>505</v>
      </c>
      <c r="Q3" s="63"/>
      <c r="R3" s="55" t="s">
        <v>504</v>
      </c>
      <c r="S3" s="58"/>
    </row>
    <row r="4" spans="1:19" s="23" customFormat="1" ht="14.25" customHeight="1">
      <c r="A4" s="56">
        <v>1</v>
      </c>
      <c r="B4" s="57" t="s">
        <v>689</v>
      </c>
      <c r="C4" s="57" t="s">
        <v>210</v>
      </c>
      <c r="D4" s="57" t="s">
        <v>210</v>
      </c>
      <c r="E4" s="57">
        <v>1</v>
      </c>
      <c r="F4" s="56" t="s">
        <v>713</v>
      </c>
      <c r="G4" s="57" t="s">
        <v>710</v>
      </c>
      <c r="H4" s="57">
        <v>3</v>
      </c>
      <c r="I4" s="57" t="s">
        <v>711</v>
      </c>
      <c r="J4" s="57" t="s">
        <v>492</v>
      </c>
      <c r="K4" s="56" t="s">
        <v>228</v>
      </c>
      <c r="L4" s="57"/>
      <c r="M4" s="57"/>
      <c r="N4" s="57" t="s">
        <v>714</v>
      </c>
      <c r="O4" s="60" t="s">
        <v>715</v>
      </c>
      <c r="P4" s="61" t="s">
        <v>717</v>
      </c>
      <c r="Q4" s="61" t="s">
        <v>716</v>
      </c>
      <c r="R4" s="57" t="s">
        <v>712</v>
      </c>
      <c r="S4" s="56"/>
    </row>
    <row r="5" spans="1:19" s="23" customFormat="1" ht="15" customHeight="1">
      <c r="A5" s="58">
        <v>1</v>
      </c>
      <c r="B5" s="55" t="s">
        <v>689</v>
      </c>
      <c r="C5" s="55" t="s">
        <v>219</v>
      </c>
      <c r="D5" s="55" t="s">
        <v>219</v>
      </c>
      <c r="E5" s="55">
        <v>2</v>
      </c>
      <c r="F5" s="58" t="s">
        <v>220</v>
      </c>
      <c r="G5" s="55" t="s">
        <v>209</v>
      </c>
      <c r="H5" s="55">
        <v>4</v>
      </c>
      <c r="I5" s="55" t="s">
        <v>221</v>
      </c>
      <c r="J5" s="55" t="s">
        <v>215</v>
      </c>
      <c r="K5" s="58" t="s">
        <v>222</v>
      </c>
      <c r="L5" s="55"/>
      <c r="M5" s="55"/>
      <c r="N5" s="55" t="s">
        <v>499</v>
      </c>
      <c r="O5" s="62">
        <v>39770</v>
      </c>
      <c r="P5" s="63" t="s">
        <v>224</v>
      </c>
      <c r="Q5" s="63"/>
      <c r="R5" s="55" t="s">
        <v>223</v>
      </c>
      <c r="S5" s="58"/>
    </row>
    <row r="6" spans="1:19" s="23" customFormat="1" ht="15" customHeight="1">
      <c r="A6" s="56">
        <v>1</v>
      </c>
      <c r="B6" s="57" t="s">
        <v>689</v>
      </c>
      <c r="C6" s="57" t="s">
        <v>219</v>
      </c>
      <c r="D6" s="57" t="s">
        <v>219</v>
      </c>
      <c r="E6" s="57">
        <v>2</v>
      </c>
      <c r="F6" s="56" t="s">
        <v>213</v>
      </c>
      <c r="G6" s="57" t="s">
        <v>209</v>
      </c>
      <c r="H6" s="57">
        <v>4</v>
      </c>
      <c r="I6" s="57" t="s">
        <v>208</v>
      </c>
      <c r="J6" s="57" t="s">
        <v>215</v>
      </c>
      <c r="K6" s="56" t="s">
        <v>222</v>
      </c>
      <c r="L6" s="57" t="s">
        <v>217</v>
      </c>
      <c r="M6" s="57" t="s">
        <v>218</v>
      </c>
      <c r="N6" s="57" t="s">
        <v>498</v>
      </c>
      <c r="O6" s="60">
        <v>39593</v>
      </c>
      <c r="P6" s="61" t="s">
        <v>214</v>
      </c>
      <c r="Q6" s="61"/>
      <c r="R6" s="57" t="s">
        <v>211</v>
      </c>
      <c r="S6" s="56"/>
    </row>
    <row r="7" spans="1:19">
      <c r="A7" s="58">
        <v>1</v>
      </c>
      <c r="B7" s="55" t="s">
        <v>689</v>
      </c>
      <c r="C7" s="55" t="s">
        <v>219</v>
      </c>
      <c r="D7" s="55" t="s">
        <v>219</v>
      </c>
      <c r="E7" s="55">
        <v>2</v>
      </c>
      <c r="F7" s="58" t="s">
        <v>235</v>
      </c>
      <c r="G7" s="55" t="s">
        <v>719</v>
      </c>
      <c r="H7" s="55">
        <v>1</v>
      </c>
      <c r="I7" s="55" t="s">
        <v>252</v>
      </c>
      <c r="J7" s="55" t="s">
        <v>215</v>
      </c>
      <c r="K7" s="58" t="s">
        <v>222</v>
      </c>
      <c r="L7" s="55" t="s">
        <v>238</v>
      </c>
      <c r="M7" s="55" t="s">
        <v>810</v>
      </c>
      <c r="N7" s="55" t="s">
        <v>249</v>
      </c>
      <c r="O7" s="62">
        <v>39004</v>
      </c>
      <c r="P7" s="63" t="s">
        <v>240</v>
      </c>
      <c r="Q7" s="63" t="s">
        <v>250</v>
      </c>
      <c r="R7" s="55" t="s">
        <v>251</v>
      </c>
      <c r="S7" s="58"/>
    </row>
    <row r="8" spans="1:19">
      <c r="A8" s="56">
        <v>1</v>
      </c>
      <c r="B8" s="57" t="s">
        <v>689</v>
      </c>
      <c r="C8" s="57" t="s">
        <v>219</v>
      </c>
      <c r="D8" s="57" t="s">
        <v>219</v>
      </c>
      <c r="E8" s="57">
        <v>2</v>
      </c>
      <c r="F8" s="56" t="s">
        <v>235</v>
      </c>
      <c r="G8" s="30" t="s">
        <v>792</v>
      </c>
      <c r="H8" s="57">
        <v>5</v>
      </c>
      <c r="I8" s="57" t="s">
        <v>501</v>
      </c>
      <c r="J8" s="57" t="s">
        <v>215</v>
      </c>
      <c r="K8" s="56" t="s">
        <v>222</v>
      </c>
      <c r="L8" s="57" t="s">
        <v>238</v>
      </c>
      <c r="M8" s="57" t="s">
        <v>811</v>
      </c>
      <c r="N8" s="57" t="s">
        <v>500</v>
      </c>
      <c r="O8" s="60">
        <v>39004</v>
      </c>
      <c r="P8" s="61" t="s">
        <v>240</v>
      </c>
      <c r="Q8" s="61" t="s">
        <v>241</v>
      </c>
      <c r="R8" s="57" t="s">
        <v>242</v>
      </c>
      <c r="S8" s="56"/>
    </row>
    <row r="9" spans="1:19" s="23" customFormat="1" ht="17.25" customHeight="1">
      <c r="A9" s="58">
        <v>1</v>
      </c>
      <c r="B9" s="55" t="s">
        <v>689</v>
      </c>
      <c r="C9" s="55" t="s">
        <v>219</v>
      </c>
      <c r="D9" s="55" t="s">
        <v>219</v>
      </c>
      <c r="E9" s="55">
        <v>2</v>
      </c>
      <c r="F9" s="58" t="s">
        <v>236</v>
      </c>
      <c r="G9" s="55" t="s">
        <v>720</v>
      </c>
      <c r="H9" s="55">
        <v>2</v>
      </c>
      <c r="I9" s="55" t="s">
        <v>497</v>
      </c>
      <c r="J9" s="55" t="s">
        <v>215</v>
      </c>
      <c r="K9" s="58" t="s">
        <v>222</v>
      </c>
      <c r="L9" s="55"/>
      <c r="M9" s="55"/>
      <c r="N9" s="55"/>
      <c r="O9" s="62"/>
      <c r="P9" s="63"/>
      <c r="Q9" s="63"/>
      <c r="R9" s="55"/>
      <c r="S9" s="58"/>
    </row>
    <row r="10" spans="1:19" s="23" customFormat="1" ht="12.75" customHeight="1">
      <c r="A10" s="56">
        <v>1</v>
      </c>
      <c r="B10" s="57" t="s">
        <v>689</v>
      </c>
      <c r="C10" s="57" t="s">
        <v>219</v>
      </c>
      <c r="D10" s="57" t="s">
        <v>219</v>
      </c>
      <c r="E10" s="57">
        <v>2</v>
      </c>
      <c r="F10" s="56" t="s">
        <v>236</v>
      </c>
      <c r="G10" s="57" t="s">
        <v>720</v>
      </c>
      <c r="H10" s="57">
        <v>2</v>
      </c>
      <c r="I10" s="57" t="s">
        <v>237</v>
      </c>
      <c r="J10" s="57" t="s">
        <v>215</v>
      </c>
      <c r="K10" s="56" t="s">
        <v>222</v>
      </c>
      <c r="L10" s="57"/>
      <c r="M10" s="57"/>
      <c r="N10" s="57" t="s">
        <v>243</v>
      </c>
      <c r="O10" s="60">
        <v>39740</v>
      </c>
      <c r="P10" s="61">
        <v>942662390</v>
      </c>
      <c r="Q10" s="61"/>
      <c r="R10" s="57"/>
      <c r="S10" s="56"/>
    </row>
    <row r="11" spans="1:19" s="23" customFormat="1" ht="15" customHeight="1">
      <c r="A11" s="58">
        <v>1</v>
      </c>
      <c r="B11" s="55" t="s">
        <v>689</v>
      </c>
      <c r="C11" s="55" t="s">
        <v>244</v>
      </c>
      <c r="D11" s="55" t="s">
        <v>728</v>
      </c>
      <c r="E11" s="55">
        <v>3</v>
      </c>
      <c r="F11" s="58" t="s">
        <v>426</v>
      </c>
      <c r="G11" s="55" t="s">
        <v>719</v>
      </c>
      <c r="H11" s="55">
        <v>1</v>
      </c>
      <c r="I11" s="55" t="s">
        <v>255</v>
      </c>
      <c r="J11" s="55" t="s">
        <v>215</v>
      </c>
      <c r="K11" s="58" t="s">
        <v>527</v>
      </c>
      <c r="L11" s="55" t="s">
        <v>259</v>
      </c>
      <c r="M11" s="55" t="s">
        <v>257</v>
      </c>
      <c r="N11" s="55" t="s">
        <v>263</v>
      </c>
      <c r="O11" s="62">
        <v>20007</v>
      </c>
      <c r="P11" s="63" t="s">
        <v>264</v>
      </c>
      <c r="Q11" s="63" t="s">
        <v>265</v>
      </c>
      <c r="R11" s="55" t="s">
        <v>266</v>
      </c>
      <c r="S11" s="58"/>
    </row>
    <row r="12" spans="1:19" s="23" customFormat="1" ht="15" customHeight="1">
      <c r="A12" s="56">
        <v>1</v>
      </c>
      <c r="B12" s="57" t="s">
        <v>689</v>
      </c>
      <c r="C12" s="57" t="s">
        <v>244</v>
      </c>
      <c r="D12" s="57" t="s">
        <v>729</v>
      </c>
      <c r="E12" s="57">
        <v>3</v>
      </c>
      <c r="F12" s="56" t="s">
        <v>253</v>
      </c>
      <c r="G12" s="57" t="s">
        <v>719</v>
      </c>
      <c r="H12" s="57">
        <v>1</v>
      </c>
      <c r="I12" s="57" t="s">
        <v>785</v>
      </c>
      <c r="J12" s="57" t="s">
        <v>215</v>
      </c>
      <c r="K12" s="56" t="s">
        <v>526</v>
      </c>
      <c r="L12" s="57" t="s">
        <v>258</v>
      </c>
      <c r="M12" s="57" t="s">
        <v>256</v>
      </c>
      <c r="N12" s="57" t="s">
        <v>260</v>
      </c>
      <c r="O12" s="60">
        <v>48003</v>
      </c>
      <c r="P12" s="61" t="s">
        <v>267</v>
      </c>
      <c r="Q12" s="61" t="s">
        <v>261</v>
      </c>
      <c r="R12" s="57" t="s">
        <v>262</v>
      </c>
      <c r="S12" s="56"/>
    </row>
    <row r="13" spans="1:19" s="23" customFormat="1" ht="13">
      <c r="A13" s="58">
        <v>1</v>
      </c>
      <c r="B13" s="55" t="s">
        <v>689</v>
      </c>
      <c r="C13" s="55" t="s">
        <v>244</v>
      </c>
      <c r="D13" s="55" t="s">
        <v>729</v>
      </c>
      <c r="E13" s="55">
        <v>3</v>
      </c>
      <c r="F13" s="58" t="s">
        <v>731</v>
      </c>
      <c r="G13" s="55" t="s">
        <v>209</v>
      </c>
      <c r="H13" s="55">
        <v>4</v>
      </c>
      <c r="I13" s="55" t="s">
        <v>732</v>
      </c>
      <c r="J13" s="55" t="s">
        <v>492</v>
      </c>
      <c r="K13" s="58" t="s">
        <v>733</v>
      </c>
      <c r="L13" s="55"/>
      <c r="M13" s="55" t="s">
        <v>256</v>
      </c>
      <c r="N13" s="55"/>
      <c r="O13" s="62"/>
      <c r="P13" s="63"/>
      <c r="Q13" s="63"/>
      <c r="R13" s="55" t="s">
        <v>734</v>
      </c>
      <c r="S13" s="58"/>
    </row>
    <row r="14" spans="1:19" s="23" customFormat="1" ht="12.75" customHeight="1">
      <c r="A14" s="56">
        <v>1</v>
      </c>
      <c r="B14" s="57" t="s">
        <v>689</v>
      </c>
      <c r="C14" s="57" t="s">
        <v>244</v>
      </c>
      <c r="D14" s="57"/>
      <c r="E14" s="57">
        <v>3</v>
      </c>
      <c r="F14" s="56"/>
      <c r="G14" s="57" t="s">
        <v>720</v>
      </c>
      <c r="H14" s="57">
        <v>2</v>
      </c>
      <c r="I14" s="57" t="s">
        <v>226</v>
      </c>
      <c r="J14" s="57" t="s">
        <v>215</v>
      </c>
      <c r="K14" s="56" t="s">
        <v>227</v>
      </c>
      <c r="L14" s="57"/>
      <c r="M14" s="57" t="s">
        <v>524</v>
      </c>
      <c r="N14" s="57"/>
      <c r="O14" s="60"/>
      <c r="P14" s="61" t="s">
        <v>503</v>
      </c>
      <c r="Q14" s="61">
        <v>659026183</v>
      </c>
      <c r="R14" s="57" t="s">
        <v>502</v>
      </c>
      <c r="S14" s="56"/>
    </row>
    <row r="15" spans="1:19">
      <c r="A15" s="58">
        <v>1</v>
      </c>
      <c r="B15" s="55" t="s">
        <v>689</v>
      </c>
      <c r="C15" s="55" t="s">
        <v>210</v>
      </c>
      <c r="D15" s="55" t="s">
        <v>210</v>
      </c>
      <c r="E15" s="55">
        <v>1</v>
      </c>
      <c r="F15" s="58" t="s">
        <v>280</v>
      </c>
      <c r="G15" s="55" t="s">
        <v>737</v>
      </c>
      <c r="H15" s="55">
        <v>6</v>
      </c>
      <c r="I15" s="55" t="s">
        <v>736</v>
      </c>
      <c r="J15" s="55" t="s">
        <v>492</v>
      </c>
      <c r="K15" s="58" t="s">
        <v>228</v>
      </c>
      <c r="L15" s="55" t="s">
        <v>807</v>
      </c>
      <c r="M15" s="55"/>
      <c r="N15" s="55" t="s">
        <v>802</v>
      </c>
      <c r="O15" s="61">
        <v>33212</v>
      </c>
      <c r="P15" s="61" t="s">
        <v>803</v>
      </c>
      <c r="Q15" s="61" t="s">
        <v>804</v>
      </c>
      <c r="R15" s="70" t="s">
        <v>805</v>
      </c>
    </row>
    <row r="16" spans="1:19" ht="16.5" customHeight="1">
      <c r="A16" s="59">
        <v>1</v>
      </c>
      <c r="B16" s="30" t="s">
        <v>689</v>
      </c>
      <c r="C16" s="30" t="s">
        <v>244</v>
      </c>
      <c r="D16" s="30" t="s">
        <v>738</v>
      </c>
      <c r="E16" s="57">
        <v>3</v>
      </c>
      <c r="F16" s="30" t="s">
        <v>739</v>
      </c>
      <c r="G16" s="30" t="s">
        <v>742</v>
      </c>
      <c r="H16" s="59">
        <v>6</v>
      </c>
      <c r="I16" s="30" t="s">
        <v>740</v>
      </c>
      <c r="J16" s="57" t="s">
        <v>492</v>
      </c>
      <c r="K16" s="30" t="s">
        <v>741</v>
      </c>
      <c r="L16" s="30"/>
      <c r="M16" s="30"/>
      <c r="N16" s="57"/>
      <c r="O16" s="59"/>
      <c r="P16" s="59"/>
      <c r="Q16" s="59"/>
      <c r="R16" s="30"/>
      <c r="S16" s="30"/>
    </row>
    <row r="17" spans="1:21" s="23" customFormat="1" ht="13">
      <c r="A17" s="58">
        <v>1</v>
      </c>
      <c r="B17" s="55" t="s">
        <v>689</v>
      </c>
      <c r="C17" s="55" t="s">
        <v>244</v>
      </c>
      <c r="D17" s="55" t="s">
        <v>730</v>
      </c>
      <c r="E17" s="55">
        <v>3</v>
      </c>
      <c r="F17" s="58" t="s">
        <v>764</v>
      </c>
      <c r="G17" s="55" t="s">
        <v>765</v>
      </c>
      <c r="H17" s="55">
        <v>7</v>
      </c>
      <c r="I17" s="55" t="s">
        <v>766</v>
      </c>
      <c r="J17" s="55" t="s">
        <v>492</v>
      </c>
      <c r="K17" s="58" t="s">
        <v>526</v>
      </c>
      <c r="L17" s="55" t="s">
        <v>812</v>
      </c>
      <c r="M17" s="55" t="s">
        <v>813</v>
      </c>
      <c r="N17" s="55" t="s">
        <v>767</v>
      </c>
      <c r="O17" s="58">
        <v>48395</v>
      </c>
      <c r="P17" s="63"/>
      <c r="Q17" s="63"/>
      <c r="R17" s="55" t="s">
        <v>768</v>
      </c>
      <c r="S17" s="58"/>
    </row>
    <row r="18" spans="1:21">
      <c r="A18" s="59">
        <v>1</v>
      </c>
      <c r="B18" s="30" t="s">
        <v>689</v>
      </c>
      <c r="C18" s="30" t="s">
        <v>244</v>
      </c>
      <c r="D18" s="30" t="s">
        <v>728</v>
      </c>
      <c r="E18" s="59" t="s">
        <v>795</v>
      </c>
      <c r="F18" s="30" t="s">
        <v>426</v>
      </c>
      <c r="G18" s="30" t="s">
        <v>792</v>
      </c>
      <c r="H18" s="59" t="s">
        <v>794</v>
      </c>
      <c r="I18" s="30" t="s">
        <v>793</v>
      </c>
      <c r="J18" s="30" t="s">
        <v>492</v>
      </c>
      <c r="K18" s="30" t="s">
        <v>527</v>
      </c>
      <c r="L18" s="30" t="s">
        <v>259</v>
      </c>
      <c r="M18" s="30" t="s">
        <v>257</v>
      </c>
      <c r="N18" s="30" t="s">
        <v>263</v>
      </c>
      <c r="O18" s="59">
        <v>20007</v>
      </c>
      <c r="P18" s="59" t="s">
        <v>796</v>
      </c>
      <c r="Q18" s="59" t="s">
        <v>797</v>
      </c>
      <c r="R18" s="30" t="s">
        <v>791</v>
      </c>
      <c r="S18" s="30"/>
      <c r="T18" s="66"/>
      <c r="U18" s="66"/>
    </row>
    <row r="19" spans="1:21">
      <c r="A19" s="58">
        <v>1</v>
      </c>
      <c r="B19" s="58" t="s">
        <v>689</v>
      </c>
      <c r="C19" s="58" t="s">
        <v>244</v>
      </c>
      <c r="D19" s="58" t="s">
        <v>730</v>
      </c>
      <c r="E19" s="58">
        <v>3</v>
      </c>
      <c r="F19" s="58" t="s">
        <v>253</v>
      </c>
      <c r="G19" s="58" t="s">
        <v>792</v>
      </c>
      <c r="H19" s="58">
        <v>5</v>
      </c>
      <c r="I19" s="24" t="s">
        <v>801</v>
      </c>
      <c r="J19" s="58" t="s">
        <v>492</v>
      </c>
      <c r="K19" s="58" t="s">
        <v>799</v>
      </c>
      <c r="L19" s="57" t="s">
        <v>258</v>
      </c>
      <c r="M19" s="57" t="s">
        <v>256</v>
      </c>
      <c r="N19" s="57" t="s">
        <v>260</v>
      </c>
      <c r="O19" s="56">
        <v>48003</v>
      </c>
      <c r="P19" s="61" t="s">
        <v>800</v>
      </c>
      <c r="Q19" s="61" t="s">
        <v>261</v>
      </c>
      <c r="R19" s="58" t="s">
        <v>798</v>
      </c>
      <c r="S19" s="58"/>
    </row>
    <row r="20" spans="1:21">
      <c r="A20" s="58">
        <v>1</v>
      </c>
      <c r="B20" s="58" t="s">
        <v>689</v>
      </c>
      <c r="C20" s="58" t="s">
        <v>210</v>
      </c>
      <c r="D20" s="58"/>
      <c r="E20" s="58">
        <v>1</v>
      </c>
      <c r="F20" s="58"/>
      <c r="G20" s="58" t="s">
        <v>806</v>
      </c>
      <c r="H20" s="58">
        <v>3</v>
      </c>
      <c r="I20" s="58" t="s">
        <v>808</v>
      </c>
      <c r="J20" s="58" t="s">
        <v>492</v>
      </c>
      <c r="K20" s="58" t="s">
        <v>809</v>
      </c>
      <c r="L20" s="55" t="s">
        <v>807</v>
      </c>
      <c r="M20" s="58"/>
      <c r="N20" s="58"/>
      <c r="O20" s="58"/>
      <c r="P20" s="58"/>
      <c r="Q20" s="58"/>
      <c r="R20" s="58"/>
      <c r="S20" s="58"/>
    </row>
    <row r="21" spans="1:21" s="68" customFormat="1">
      <c r="A21" s="69"/>
      <c r="B21" s="69"/>
      <c r="C21" s="69"/>
      <c r="D21" s="69"/>
      <c r="E21" s="69"/>
      <c r="F21" s="69"/>
      <c r="G21" s="69"/>
      <c r="H21" s="69"/>
      <c r="I21" s="69"/>
      <c r="J21" s="69"/>
      <c r="K21" s="69"/>
      <c r="L21" s="69"/>
      <c r="M21" s="69"/>
      <c r="N21" s="69"/>
      <c r="O21" s="69"/>
      <c r="P21" s="69"/>
      <c r="Q21" s="69"/>
      <c r="R21" s="69"/>
      <c r="S21" s="67"/>
    </row>
    <row r="22" spans="1:21">
      <c r="A22" s="87" t="s">
        <v>783</v>
      </c>
      <c r="B22" s="88"/>
      <c r="C22" s="88"/>
      <c r="D22" s="83"/>
      <c r="S22" s="66"/>
    </row>
  </sheetData>
  <mergeCells count="1">
    <mergeCell ref="A22:D22"/>
  </mergeCells>
  <hyperlinks>
    <hyperlink ref="R13" r:id="rId1" xr:uid="{E064464E-ED85-4CFF-A70F-755DDE69DDA2}"/>
    <hyperlink ref="R18" r:id="rId2" xr:uid="{2763ACA7-73DF-4DCE-88A1-6E22FDF1DB39}"/>
    <hyperlink ref="R19" r:id="rId3" xr:uid="{6FA1FFFE-CA50-492D-B8AD-877458DDF93C}"/>
    <hyperlink ref="R15" r:id="rId4" xr:uid="{E3195CBE-D2AD-40FF-824F-710FC373E52B}"/>
    <hyperlink ref="R8" r:id="rId5" display="cofradias.tazaco@canarias.org" xr:uid="{B3DA7568-EA08-40FF-AD17-C6571B209D62}"/>
  </hyperlinks>
  <pageMargins left="0.7" right="0.7" top="0.75" bottom="0.75" header="0.3" footer="0.3"/>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9D60-B432-404A-94F9-CE815789D321}">
  <dimension ref="A1:S21"/>
  <sheetViews>
    <sheetView zoomScale="80" zoomScaleNormal="80" workbookViewId="0">
      <selection activeCell="E21" sqref="E21"/>
    </sheetView>
  </sheetViews>
  <sheetFormatPr baseColWidth="10" defaultColWidth="11.453125" defaultRowHeight="14.5"/>
  <cols>
    <col min="1" max="1" width="5.54296875" style="1" customWidth="1"/>
    <col min="2" max="4" width="11.453125" style="1"/>
    <col min="5" max="5" width="10.1796875" style="1" customWidth="1"/>
    <col min="6" max="6" width="11.453125" style="1"/>
    <col min="7" max="7" width="21.453125" style="1" customWidth="1"/>
    <col min="8" max="8" width="8" style="1" customWidth="1"/>
    <col min="9" max="9" width="59.1796875" style="1" customWidth="1"/>
    <col min="10" max="10" width="12.90625" style="1" customWidth="1"/>
    <col min="11" max="11" width="11.453125" style="1"/>
    <col min="12" max="12" width="29.453125" style="1" customWidth="1"/>
    <col min="13" max="13" width="23.26953125" style="1" customWidth="1"/>
    <col min="14" max="14" width="27.54296875" style="1" customWidth="1"/>
    <col min="15" max="15" width="11.453125" style="1"/>
    <col min="16" max="16" width="17.54296875" style="47" customWidth="1"/>
    <col min="17" max="17" width="15.1796875" style="47" customWidth="1"/>
    <col min="18" max="18" width="44.7265625" style="47" customWidth="1"/>
    <col min="19" max="19" width="18.7265625" style="1" customWidth="1"/>
    <col min="20" max="16384" width="11.453125" style="1"/>
  </cols>
  <sheetData>
    <row r="1" spans="1:19" s="23" customFormat="1" ht="40" customHeight="1">
      <c r="A1" s="16" t="s">
        <v>748</v>
      </c>
      <c r="B1" s="16" t="s">
        <v>688</v>
      </c>
      <c r="C1" s="16" t="s">
        <v>687</v>
      </c>
      <c r="D1" s="16" t="s">
        <v>690</v>
      </c>
      <c r="E1" s="16" t="s">
        <v>744</v>
      </c>
      <c r="F1" s="16" t="s">
        <v>691</v>
      </c>
      <c r="G1" s="16" t="s">
        <v>692</v>
      </c>
      <c r="H1" s="16" t="s">
        <v>745</v>
      </c>
      <c r="I1" s="16" t="s">
        <v>693</v>
      </c>
      <c r="J1" s="16" t="s">
        <v>694</v>
      </c>
      <c r="K1" s="16" t="s">
        <v>695</v>
      </c>
      <c r="L1" s="16" t="s">
        <v>696</v>
      </c>
      <c r="M1" s="16" t="s">
        <v>697</v>
      </c>
      <c r="N1" s="16" t="s">
        <v>698</v>
      </c>
      <c r="O1" s="16" t="s">
        <v>699</v>
      </c>
      <c r="P1" s="16" t="s">
        <v>700</v>
      </c>
      <c r="Q1" s="16" t="s">
        <v>25</v>
      </c>
      <c r="R1" s="16" t="s">
        <v>26</v>
      </c>
      <c r="S1" s="16" t="s">
        <v>702</v>
      </c>
    </row>
    <row r="2" spans="1:19" s="23" customFormat="1" ht="15.75" customHeight="1">
      <c r="A2" s="71">
        <v>1</v>
      </c>
      <c r="B2" s="57" t="s">
        <v>689</v>
      </c>
      <c r="C2" s="57" t="s">
        <v>210</v>
      </c>
      <c r="D2" s="57" t="s">
        <v>210</v>
      </c>
      <c r="E2" s="57">
        <v>1</v>
      </c>
      <c r="F2" s="56" t="s">
        <v>280</v>
      </c>
      <c r="G2" s="57" t="s">
        <v>719</v>
      </c>
      <c r="H2" s="57">
        <v>1</v>
      </c>
      <c r="I2" s="57" t="s">
        <v>245</v>
      </c>
      <c r="J2" s="57" t="s">
        <v>215</v>
      </c>
      <c r="K2" s="56" t="s">
        <v>228</v>
      </c>
      <c r="L2" s="57" t="s">
        <v>709</v>
      </c>
      <c r="M2" s="57" t="s">
        <v>246</v>
      </c>
      <c r="N2" s="57" t="s">
        <v>247</v>
      </c>
      <c r="O2" s="60">
        <v>33212</v>
      </c>
      <c r="P2" s="61">
        <v>985175809</v>
      </c>
      <c r="Q2" s="61">
        <v>985357712</v>
      </c>
      <c r="R2" s="57" t="s">
        <v>248</v>
      </c>
      <c r="S2" s="56"/>
    </row>
    <row r="3" spans="1:19" s="23" customFormat="1" ht="16.5" customHeight="1">
      <c r="A3" s="72">
        <v>1</v>
      </c>
      <c r="B3" s="55" t="s">
        <v>689</v>
      </c>
      <c r="C3" s="55" t="s">
        <v>210</v>
      </c>
      <c r="D3" s="55" t="s">
        <v>210</v>
      </c>
      <c r="E3" s="55">
        <v>1</v>
      </c>
      <c r="F3" s="58" t="s">
        <v>282</v>
      </c>
      <c r="G3" s="55" t="s">
        <v>720</v>
      </c>
      <c r="H3" s="55">
        <v>2</v>
      </c>
      <c r="I3" s="55" t="s">
        <v>828</v>
      </c>
      <c r="J3" s="55" t="s">
        <v>215</v>
      </c>
      <c r="K3" s="58" t="s">
        <v>228</v>
      </c>
      <c r="L3" s="55"/>
      <c r="M3" s="55"/>
      <c r="N3" s="55"/>
      <c r="O3" s="62"/>
      <c r="P3" s="63" t="s">
        <v>505</v>
      </c>
      <c r="Q3" s="63"/>
      <c r="R3" s="55" t="s">
        <v>504</v>
      </c>
      <c r="S3" s="58"/>
    </row>
    <row r="4" spans="1:19" s="23" customFormat="1" ht="14.25" customHeight="1">
      <c r="A4" s="71">
        <v>1</v>
      </c>
      <c r="B4" s="57" t="s">
        <v>689</v>
      </c>
      <c r="C4" s="57" t="s">
        <v>210</v>
      </c>
      <c r="D4" s="57" t="s">
        <v>210</v>
      </c>
      <c r="E4" s="57">
        <v>1</v>
      </c>
      <c r="F4" s="56" t="s">
        <v>713</v>
      </c>
      <c r="G4" s="57" t="s">
        <v>710</v>
      </c>
      <c r="H4" s="57">
        <v>3</v>
      </c>
      <c r="I4" s="57" t="s">
        <v>711</v>
      </c>
      <c r="J4" s="57" t="s">
        <v>492</v>
      </c>
      <c r="K4" s="56" t="s">
        <v>228</v>
      </c>
      <c r="L4" s="57"/>
      <c r="M4" s="57"/>
      <c r="N4" s="57" t="s">
        <v>714</v>
      </c>
      <c r="O4" s="60" t="s">
        <v>715</v>
      </c>
      <c r="P4" s="61" t="s">
        <v>717</v>
      </c>
      <c r="Q4" s="61" t="s">
        <v>716</v>
      </c>
      <c r="R4" s="57" t="s">
        <v>712</v>
      </c>
      <c r="S4" s="56"/>
    </row>
    <row r="5" spans="1:19" s="23" customFormat="1" ht="16.5" customHeight="1">
      <c r="A5" s="72">
        <v>1</v>
      </c>
      <c r="B5" s="55" t="s">
        <v>689</v>
      </c>
      <c r="C5" s="55" t="s">
        <v>219</v>
      </c>
      <c r="D5" s="55" t="s">
        <v>219</v>
      </c>
      <c r="E5" s="55">
        <v>2</v>
      </c>
      <c r="F5" s="58" t="s">
        <v>213</v>
      </c>
      <c r="G5" s="55" t="s">
        <v>209</v>
      </c>
      <c r="H5" s="55">
        <v>4</v>
      </c>
      <c r="I5" s="55" t="s">
        <v>208</v>
      </c>
      <c r="J5" s="55" t="s">
        <v>215</v>
      </c>
      <c r="K5" s="58" t="s">
        <v>222</v>
      </c>
      <c r="L5" s="55" t="s">
        <v>217</v>
      </c>
      <c r="M5" s="55" t="s">
        <v>218</v>
      </c>
      <c r="N5" s="55" t="s">
        <v>498</v>
      </c>
      <c r="O5" s="62">
        <v>39593</v>
      </c>
      <c r="P5" s="63" t="s">
        <v>214</v>
      </c>
      <c r="Q5" s="63"/>
      <c r="R5" s="55" t="s">
        <v>211</v>
      </c>
      <c r="S5" s="58"/>
    </row>
    <row r="6" spans="1:19" s="23" customFormat="1" ht="14.25" customHeight="1">
      <c r="A6" s="71">
        <v>1</v>
      </c>
      <c r="B6" s="57" t="s">
        <v>689</v>
      </c>
      <c r="C6" s="57" t="s">
        <v>219</v>
      </c>
      <c r="D6" s="57" t="s">
        <v>219</v>
      </c>
      <c r="E6" s="57">
        <v>2</v>
      </c>
      <c r="F6" s="56" t="s">
        <v>235</v>
      </c>
      <c r="G6" s="57" t="s">
        <v>719</v>
      </c>
      <c r="H6" s="57">
        <v>1</v>
      </c>
      <c r="I6" s="57" t="s">
        <v>252</v>
      </c>
      <c r="J6" s="57" t="s">
        <v>215</v>
      </c>
      <c r="K6" s="56" t="s">
        <v>222</v>
      </c>
      <c r="L6" s="57" t="s">
        <v>238</v>
      </c>
      <c r="M6" s="57" t="s">
        <v>810</v>
      </c>
      <c r="N6" s="57" t="s">
        <v>249</v>
      </c>
      <c r="O6" s="60">
        <v>39004</v>
      </c>
      <c r="P6" s="61" t="s">
        <v>240</v>
      </c>
      <c r="Q6" s="61" t="s">
        <v>250</v>
      </c>
      <c r="R6" s="57" t="s">
        <v>251</v>
      </c>
      <c r="S6" s="56"/>
    </row>
    <row r="7" spans="1:19" ht="26.5">
      <c r="A7" s="71">
        <v>1</v>
      </c>
      <c r="B7" s="57" t="s">
        <v>689</v>
      </c>
      <c r="C7" s="57" t="s">
        <v>219</v>
      </c>
      <c r="D7" s="57" t="s">
        <v>219</v>
      </c>
      <c r="E7" s="57">
        <v>2</v>
      </c>
      <c r="F7" s="56" t="s">
        <v>235</v>
      </c>
      <c r="G7" s="30" t="s">
        <v>792</v>
      </c>
      <c r="H7" s="57">
        <v>5</v>
      </c>
      <c r="I7" s="57" t="s">
        <v>501</v>
      </c>
      <c r="J7" s="57" t="s">
        <v>215</v>
      </c>
      <c r="K7" s="56" t="s">
        <v>222</v>
      </c>
      <c r="L7" s="57" t="s">
        <v>238</v>
      </c>
      <c r="M7" s="57" t="s">
        <v>811</v>
      </c>
      <c r="N7" s="57" t="s">
        <v>500</v>
      </c>
      <c r="O7" s="60">
        <v>39004</v>
      </c>
      <c r="P7" s="61" t="s">
        <v>240</v>
      </c>
      <c r="Q7" s="61" t="s">
        <v>241</v>
      </c>
      <c r="R7" s="57" t="s">
        <v>242</v>
      </c>
      <c r="S7" s="56"/>
    </row>
    <row r="8" spans="1:19" s="23" customFormat="1" ht="17.25" customHeight="1">
      <c r="A8" s="72">
        <v>1</v>
      </c>
      <c r="B8" s="55" t="s">
        <v>689</v>
      </c>
      <c r="C8" s="55" t="s">
        <v>219</v>
      </c>
      <c r="D8" s="55" t="s">
        <v>219</v>
      </c>
      <c r="E8" s="55">
        <v>2</v>
      </c>
      <c r="F8" s="58" t="s">
        <v>219</v>
      </c>
      <c r="G8" s="55" t="s">
        <v>720</v>
      </c>
      <c r="H8" s="55">
        <v>2</v>
      </c>
      <c r="I8" s="55" t="s">
        <v>823</v>
      </c>
      <c r="J8" s="55" t="s">
        <v>215</v>
      </c>
      <c r="K8" s="58" t="s">
        <v>222</v>
      </c>
      <c r="L8" s="55" t="s">
        <v>826</v>
      </c>
      <c r="M8" s="55"/>
      <c r="N8" s="55"/>
      <c r="O8" s="62"/>
      <c r="P8" s="63"/>
      <c r="Q8" s="63"/>
      <c r="R8" s="55"/>
      <c r="S8" s="58"/>
    </row>
    <row r="9" spans="1:19" s="23" customFormat="1" ht="12.75" customHeight="1">
      <c r="A9" s="71">
        <v>1</v>
      </c>
      <c r="B9" s="57" t="s">
        <v>689</v>
      </c>
      <c r="C9" s="57" t="s">
        <v>219</v>
      </c>
      <c r="D9" s="57" t="s">
        <v>219</v>
      </c>
      <c r="E9" s="57">
        <v>2</v>
      </c>
      <c r="F9" s="56" t="s">
        <v>378</v>
      </c>
      <c r="G9" s="57" t="s">
        <v>720</v>
      </c>
      <c r="H9" s="57">
        <v>2</v>
      </c>
      <c r="I9" s="57" t="s">
        <v>824</v>
      </c>
      <c r="J9" s="57" t="s">
        <v>215</v>
      </c>
      <c r="K9" s="56" t="s">
        <v>222</v>
      </c>
      <c r="L9" s="57" t="s">
        <v>825</v>
      </c>
      <c r="M9" s="57"/>
      <c r="N9" s="57" t="s">
        <v>243</v>
      </c>
      <c r="O9" s="60">
        <v>39740</v>
      </c>
      <c r="P9" s="61">
        <v>942662390</v>
      </c>
      <c r="Q9" s="61"/>
      <c r="R9" s="57"/>
      <c r="S9" s="56"/>
    </row>
    <row r="10" spans="1:19" s="23" customFormat="1" ht="15" customHeight="1">
      <c r="A10" s="72">
        <v>1</v>
      </c>
      <c r="B10" s="55" t="s">
        <v>689</v>
      </c>
      <c r="C10" s="55" t="s">
        <v>244</v>
      </c>
      <c r="D10" s="55" t="s">
        <v>728</v>
      </c>
      <c r="E10" s="55">
        <v>3</v>
      </c>
      <c r="F10" s="58" t="s">
        <v>426</v>
      </c>
      <c r="G10" s="55" t="s">
        <v>719</v>
      </c>
      <c r="H10" s="55">
        <v>1</v>
      </c>
      <c r="I10" s="55" t="s">
        <v>255</v>
      </c>
      <c r="J10" s="55" t="s">
        <v>215</v>
      </c>
      <c r="K10" s="58" t="s">
        <v>527</v>
      </c>
      <c r="L10" s="55" t="s">
        <v>259</v>
      </c>
      <c r="M10" s="55" t="s">
        <v>257</v>
      </c>
      <c r="N10" s="55" t="s">
        <v>263</v>
      </c>
      <c r="O10" s="62">
        <v>20007</v>
      </c>
      <c r="P10" s="63" t="s">
        <v>264</v>
      </c>
      <c r="Q10" s="63" t="s">
        <v>265</v>
      </c>
      <c r="R10" s="55" t="s">
        <v>266</v>
      </c>
      <c r="S10" s="58"/>
    </row>
    <row r="11" spans="1:19" s="23" customFormat="1" ht="15" customHeight="1">
      <c r="A11" s="71">
        <v>1</v>
      </c>
      <c r="B11" s="57" t="s">
        <v>689</v>
      </c>
      <c r="C11" s="57" t="s">
        <v>244</v>
      </c>
      <c r="D11" s="57" t="s">
        <v>729</v>
      </c>
      <c r="E11" s="57">
        <v>3</v>
      </c>
      <c r="F11" s="56" t="s">
        <v>253</v>
      </c>
      <c r="G11" s="57" t="s">
        <v>719</v>
      </c>
      <c r="H11" s="57">
        <v>1</v>
      </c>
      <c r="I11" s="57" t="s">
        <v>785</v>
      </c>
      <c r="J11" s="57" t="s">
        <v>215</v>
      </c>
      <c r="K11" s="56" t="s">
        <v>526</v>
      </c>
      <c r="L11" s="57" t="s">
        <v>258</v>
      </c>
      <c r="M11" s="57" t="s">
        <v>256</v>
      </c>
      <c r="N11" s="57" t="s">
        <v>260</v>
      </c>
      <c r="O11" s="60">
        <v>48003</v>
      </c>
      <c r="P11" s="61" t="s">
        <v>267</v>
      </c>
      <c r="Q11" s="61" t="s">
        <v>261</v>
      </c>
      <c r="R11" s="57" t="s">
        <v>262</v>
      </c>
      <c r="S11" s="56"/>
    </row>
    <row r="12" spans="1:19" s="23" customFormat="1" ht="13">
      <c r="A12" s="72">
        <v>1</v>
      </c>
      <c r="B12" s="55" t="s">
        <v>689</v>
      </c>
      <c r="C12" s="55" t="s">
        <v>244</v>
      </c>
      <c r="D12" s="55" t="s">
        <v>729</v>
      </c>
      <c r="E12" s="55">
        <v>3</v>
      </c>
      <c r="F12" s="58" t="s">
        <v>731</v>
      </c>
      <c r="G12" s="55" t="s">
        <v>209</v>
      </c>
      <c r="H12" s="55">
        <v>4</v>
      </c>
      <c r="I12" s="55" t="s">
        <v>732</v>
      </c>
      <c r="J12" s="55" t="s">
        <v>492</v>
      </c>
      <c r="K12" s="58" t="s">
        <v>733</v>
      </c>
      <c r="L12" s="55"/>
      <c r="M12" s="55" t="s">
        <v>256</v>
      </c>
      <c r="N12" s="55"/>
      <c r="O12" s="62"/>
      <c r="P12" s="63"/>
      <c r="Q12" s="63"/>
      <c r="R12" s="55" t="s">
        <v>734</v>
      </c>
      <c r="S12" s="58"/>
    </row>
    <row r="13" spans="1:19">
      <c r="A13" s="71">
        <v>1</v>
      </c>
      <c r="B13" s="57" t="s">
        <v>689</v>
      </c>
      <c r="C13" s="57" t="s">
        <v>210</v>
      </c>
      <c r="D13" s="56" t="s">
        <v>210</v>
      </c>
      <c r="E13" s="57">
        <v>1</v>
      </c>
      <c r="F13" s="57" t="s">
        <v>280</v>
      </c>
      <c r="G13" s="56" t="s">
        <v>737</v>
      </c>
      <c r="H13" s="57">
        <v>6</v>
      </c>
      <c r="I13" s="57" t="s">
        <v>736</v>
      </c>
      <c r="J13" s="56" t="s">
        <v>492</v>
      </c>
      <c r="K13" s="57" t="s">
        <v>228</v>
      </c>
      <c r="L13" s="57" t="s">
        <v>807</v>
      </c>
      <c r="M13" s="56"/>
      <c r="N13" s="57" t="s">
        <v>802</v>
      </c>
      <c r="O13" s="57">
        <v>33212</v>
      </c>
      <c r="P13" s="56" t="s">
        <v>803</v>
      </c>
      <c r="Q13" s="57" t="s">
        <v>804</v>
      </c>
      <c r="R13" s="57" t="s">
        <v>805</v>
      </c>
    </row>
    <row r="14" spans="1:19" s="23" customFormat="1" ht="13">
      <c r="A14" s="72">
        <v>1</v>
      </c>
      <c r="B14" s="55" t="s">
        <v>689</v>
      </c>
      <c r="C14" s="55" t="s">
        <v>244</v>
      </c>
      <c r="D14" s="55" t="s">
        <v>730</v>
      </c>
      <c r="E14" s="55">
        <v>3</v>
      </c>
      <c r="F14" s="58" t="s">
        <v>764</v>
      </c>
      <c r="G14" s="55" t="s">
        <v>765</v>
      </c>
      <c r="H14" s="55">
        <v>7</v>
      </c>
      <c r="I14" s="55" t="s">
        <v>766</v>
      </c>
      <c r="J14" s="55" t="s">
        <v>492</v>
      </c>
      <c r="K14" s="58" t="s">
        <v>526</v>
      </c>
      <c r="L14" s="55" t="s">
        <v>812</v>
      </c>
      <c r="M14" s="55" t="s">
        <v>813</v>
      </c>
      <c r="N14" s="55" t="s">
        <v>767</v>
      </c>
      <c r="O14" s="58">
        <v>48395</v>
      </c>
      <c r="P14" s="63"/>
      <c r="Q14" s="63"/>
      <c r="R14" s="55" t="s">
        <v>768</v>
      </c>
      <c r="S14" s="58"/>
    </row>
    <row r="15" spans="1:19">
      <c r="A15" s="71">
        <v>1</v>
      </c>
      <c r="B15" s="57" t="s">
        <v>689</v>
      </c>
      <c r="C15" s="57" t="s">
        <v>244</v>
      </c>
      <c r="D15" s="56" t="s">
        <v>728</v>
      </c>
      <c r="E15" s="57">
        <v>3</v>
      </c>
      <c r="F15" s="57" t="s">
        <v>426</v>
      </c>
      <c r="G15" s="56" t="s">
        <v>792</v>
      </c>
      <c r="H15" s="57">
        <v>5</v>
      </c>
      <c r="I15" s="57" t="s">
        <v>793</v>
      </c>
      <c r="J15" s="56" t="s">
        <v>492</v>
      </c>
      <c r="K15" s="57" t="s">
        <v>527</v>
      </c>
      <c r="L15" s="57" t="s">
        <v>259</v>
      </c>
      <c r="M15" s="56" t="s">
        <v>257</v>
      </c>
      <c r="N15" s="57" t="s">
        <v>263</v>
      </c>
      <c r="O15" s="57">
        <v>20007</v>
      </c>
      <c r="P15" s="56" t="s">
        <v>796</v>
      </c>
      <c r="Q15" s="57" t="s">
        <v>797</v>
      </c>
      <c r="R15" s="57" t="s">
        <v>791</v>
      </c>
    </row>
    <row r="16" spans="1:19">
      <c r="A16" s="72">
        <v>1</v>
      </c>
      <c r="B16" s="55" t="s">
        <v>689</v>
      </c>
      <c r="C16" s="55" t="s">
        <v>244</v>
      </c>
      <c r="D16" s="55" t="s">
        <v>730</v>
      </c>
      <c r="E16" s="58">
        <v>3</v>
      </c>
      <c r="F16" s="58" t="s">
        <v>253</v>
      </c>
      <c r="G16" s="58" t="s">
        <v>719</v>
      </c>
      <c r="H16" s="58">
        <v>1</v>
      </c>
      <c r="I16" s="24" t="s">
        <v>818</v>
      </c>
      <c r="J16" s="58" t="s">
        <v>492</v>
      </c>
      <c r="K16" s="58" t="s">
        <v>799</v>
      </c>
      <c r="L16" s="57" t="s">
        <v>819</v>
      </c>
      <c r="M16" s="57"/>
      <c r="N16" s="57"/>
      <c r="O16" s="56"/>
      <c r="P16" s="61"/>
      <c r="Q16" s="61"/>
      <c r="R16" s="58"/>
      <c r="S16" s="58"/>
    </row>
    <row r="17" spans="1:19">
      <c r="A17" s="71">
        <v>1</v>
      </c>
      <c r="B17" s="57" t="s">
        <v>689</v>
      </c>
      <c r="C17" s="57" t="s">
        <v>210</v>
      </c>
      <c r="D17" s="56" t="s">
        <v>219</v>
      </c>
      <c r="E17" s="57">
        <v>1</v>
      </c>
      <c r="F17" s="57" t="s">
        <v>210</v>
      </c>
      <c r="G17" s="56" t="s">
        <v>820</v>
      </c>
      <c r="H17" s="57">
        <v>2</v>
      </c>
      <c r="I17" s="57" t="s">
        <v>821</v>
      </c>
      <c r="J17" s="56" t="s">
        <v>492</v>
      </c>
      <c r="K17" s="57" t="s">
        <v>809</v>
      </c>
      <c r="L17" s="57" t="s">
        <v>822</v>
      </c>
      <c r="M17" s="56"/>
      <c r="N17" s="57"/>
      <c r="O17" s="57"/>
      <c r="P17" s="56"/>
      <c r="Q17" s="57"/>
      <c r="R17" s="57"/>
    </row>
    <row r="18" spans="1:19">
      <c r="A18" s="72">
        <v>1</v>
      </c>
      <c r="B18" s="58" t="s">
        <v>689</v>
      </c>
      <c r="C18" s="58" t="s">
        <v>219</v>
      </c>
      <c r="D18" s="58" t="s">
        <v>219</v>
      </c>
      <c r="E18" s="58">
        <v>2</v>
      </c>
      <c r="F18" s="58" t="s">
        <v>219</v>
      </c>
      <c r="G18" s="58" t="s">
        <v>720</v>
      </c>
      <c r="H18" s="58">
        <v>2</v>
      </c>
      <c r="I18" s="58" t="s">
        <v>827</v>
      </c>
      <c r="J18" s="58" t="s">
        <v>492</v>
      </c>
      <c r="K18" s="58" t="s">
        <v>222</v>
      </c>
      <c r="L18" s="58"/>
      <c r="M18" s="58"/>
      <c r="N18" s="58"/>
      <c r="O18" s="58"/>
      <c r="P18" s="58"/>
      <c r="Q18" s="58"/>
      <c r="R18" s="58"/>
      <c r="S18" s="58"/>
    </row>
    <row r="19" spans="1:19">
      <c r="A19" s="71">
        <v>1</v>
      </c>
      <c r="B19" s="57" t="s">
        <v>689</v>
      </c>
      <c r="C19" s="57" t="s">
        <v>219</v>
      </c>
      <c r="D19" s="56" t="s">
        <v>219</v>
      </c>
      <c r="E19" s="57">
        <v>3</v>
      </c>
      <c r="F19" s="57" t="s">
        <v>219</v>
      </c>
      <c r="G19" s="56" t="s">
        <v>720</v>
      </c>
      <c r="H19" s="57">
        <v>2</v>
      </c>
      <c r="I19" s="57" t="s">
        <v>829</v>
      </c>
      <c r="J19" s="56" t="s">
        <v>492</v>
      </c>
      <c r="K19" s="57" t="s">
        <v>222</v>
      </c>
      <c r="L19" s="57" t="s">
        <v>830</v>
      </c>
      <c r="M19" s="56"/>
      <c r="N19" s="57"/>
      <c r="O19" s="57"/>
      <c r="P19" s="56"/>
      <c r="Q19" s="57"/>
      <c r="R19" s="57"/>
    </row>
    <row r="21" spans="1:19">
      <c r="A21" s="87" t="s">
        <v>783</v>
      </c>
      <c r="B21" s="88"/>
      <c r="C21" s="88"/>
      <c r="D21" s="83"/>
    </row>
  </sheetData>
  <mergeCells count="1">
    <mergeCell ref="A21:D21"/>
  </mergeCells>
  <hyperlinks>
    <hyperlink ref="R12" r:id="rId1" xr:uid="{465280D8-9862-46A6-B46D-869166370CE5}"/>
    <hyperlink ref="R15" r:id="rId2" xr:uid="{A2C15328-71BE-4430-B3A0-FF07A46BB69A}"/>
    <hyperlink ref="R13" r:id="rId3" xr:uid="{00000000-0004-0000-0400-000004000000}"/>
    <hyperlink ref="R7" r:id="rId4" display="cofradias.tazaco@canarias.org" xr:uid="{FBDAFBCE-3D24-4F4D-8266-ADF52E1BE563}"/>
  </hyperlinks>
  <pageMargins left="0.7" right="0.7" top="0.75" bottom="0.75" header="0.3" footer="0.3"/>
  <pageSetup paperSize="9" orientation="portrait"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4"/>
  <sheetViews>
    <sheetView zoomScale="80" zoomScaleNormal="80" workbookViewId="0">
      <selection activeCell="H24" sqref="H24"/>
    </sheetView>
  </sheetViews>
  <sheetFormatPr baseColWidth="10" defaultRowHeight="14.5"/>
  <cols>
    <col min="1" max="1" width="65" customWidth="1"/>
    <col min="2" max="2" width="8" customWidth="1"/>
  </cols>
  <sheetData>
    <row r="1" spans="1:2">
      <c r="A1" s="22" t="s">
        <v>708</v>
      </c>
      <c r="B1">
        <f>+COUNT('Miembros Netfish'!A:A)</f>
        <v>18</v>
      </c>
    </row>
    <row r="2" spans="1:2">
      <c r="A2" s="18" t="s">
        <v>721</v>
      </c>
      <c r="B2">
        <f>COUNTIF('Miembros Netfish'!E:E,"=1")</f>
        <v>5</v>
      </c>
    </row>
    <row r="3" spans="1:2">
      <c r="A3" s="18" t="s">
        <v>722</v>
      </c>
      <c r="B3">
        <f>COUNTIF('Miembros Netfish'!E:E,"=2")</f>
        <v>6</v>
      </c>
    </row>
    <row r="4" spans="1:2">
      <c r="A4" s="18" t="s">
        <v>723</v>
      </c>
      <c r="B4">
        <f>COUNTIF('Miembros Netfish'!E:E,"=3")</f>
        <v>7</v>
      </c>
    </row>
    <row r="5" spans="1:2">
      <c r="A5" s="18" t="s">
        <v>724</v>
      </c>
      <c r="B5">
        <f>COUNTIF('Miembros Netfish'!H:H,"=1")</f>
        <v>5</v>
      </c>
    </row>
    <row r="6" spans="1:2">
      <c r="A6" s="18" t="s">
        <v>725</v>
      </c>
      <c r="B6">
        <f>COUNTIF('Miembros Netfish'!H:H,"=6")</f>
        <v>1</v>
      </c>
    </row>
    <row r="7" spans="1:2">
      <c r="A7" s="18" t="s">
        <v>726</v>
      </c>
      <c r="B7">
        <f>COUNTIF('Miembros Netfish'!H:H,"=4")</f>
        <v>2</v>
      </c>
    </row>
    <row r="8" spans="1:2">
      <c r="A8" s="18" t="s">
        <v>727</v>
      </c>
      <c r="B8">
        <f>COUNTIF('Miembros Netfish'!H:H,"=2")</f>
        <v>6</v>
      </c>
    </row>
    <row r="9" spans="1:2">
      <c r="A9" s="18" t="s">
        <v>746</v>
      </c>
      <c r="B9">
        <f>COUNTIF('Miembros Netfish'!H:H,"=3")</f>
        <v>1</v>
      </c>
    </row>
    <row r="10" spans="1:2">
      <c r="A10" s="18" t="s">
        <v>747</v>
      </c>
      <c r="B10">
        <f>COUNTIF('Miembros Netfish'!H:H,"=5")</f>
        <v>2</v>
      </c>
    </row>
    <row r="11" spans="1:2">
      <c r="A11" s="18" t="s">
        <v>769</v>
      </c>
      <c r="B11">
        <f>COUNTIF('Miembros Netfish'!H:H,"=7")</f>
        <v>1</v>
      </c>
    </row>
    <row r="24" spans="4:8">
      <c r="D24" s="87" t="s">
        <v>783</v>
      </c>
      <c r="E24" s="88"/>
      <c r="F24" s="88"/>
      <c r="G24" s="83"/>
      <c r="H24" s="1"/>
    </row>
  </sheetData>
  <mergeCells count="1">
    <mergeCell ref="D24:G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94"/>
  <sheetViews>
    <sheetView topLeftCell="A31" workbookViewId="0">
      <selection activeCell="A37" sqref="A37"/>
    </sheetView>
  </sheetViews>
  <sheetFormatPr baseColWidth="10" defaultRowHeight="14.5"/>
  <cols>
    <col min="4" max="4" width="28.453125" customWidth="1"/>
  </cols>
  <sheetData>
    <row r="1" spans="1:4" ht="18">
      <c r="A1" s="13" t="s">
        <v>703</v>
      </c>
      <c r="B1" s="11"/>
      <c r="C1" s="11"/>
      <c r="D1" s="11"/>
    </row>
    <row r="2" spans="1:4">
      <c r="A2" s="4"/>
      <c r="B2" s="4"/>
      <c r="C2" s="4"/>
      <c r="D2" s="4"/>
    </row>
    <row r="3" spans="1:4">
      <c r="A3" s="4"/>
      <c r="B3" s="4"/>
      <c r="C3" s="4"/>
      <c r="D3" s="4"/>
    </row>
    <row r="4" spans="1:4">
      <c r="A4" s="4"/>
      <c r="B4" s="4"/>
      <c r="C4" s="4"/>
      <c r="D4" s="4"/>
    </row>
    <row r="5" spans="1:4">
      <c r="A5" s="14" t="s">
        <v>704</v>
      </c>
      <c r="B5" s="14" t="s">
        <v>705</v>
      </c>
      <c r="C5" s="14" t="s">
        <v>706</v>
      </c>
      <c r="D5" s="14" t="s">
        <v>707</v>
      </c>
    </row>
    <row r="6" spans="1:4">
      <c r="A6" s="2">
        <v>1</v>
      </c>
      <c r="B6" s="2">
        <v>719</v>
      </c>
      <c r="C6" s="2" t="s">
        <v>31</v>
      </c>
      <c r="D6" s="2" t="s">
        <v>32</v>
      </c>
    </row>
    <row r="7" spans="1:4">
      <c r="A7" s="2">
        <v>2</v>
      </c>
      <c r="B7" s="2">
        <v>720</v>
      </c>
      <c r="C7" s="2" t="s">
        <v>33</v>
      </c>
      <c r="D7" s="2" t="s">
        <v>34</v>
      </c>
    </row>
    <row r="8" spans="1:4">
      <c r="A8" s="12">
        <v>3</v>
      </c>
      <c r="B8" s="12">
        <v>721</v>
      </c>
      <c r="C8" s="12" t="s">
        <v>35</v>
      </c>
      <c r="D8" s="12" t="s">
        <v>36</v>
      </c>
    </row>
    <row r="9" spans="1:4">
      <c r="A9" s="12">
        <v>4</v>
      </c>
      <c r="B9" s="12">
        <v>722</v>
      </c>
      <c r="C9" s="12" t="s">
        <v>37</v>
      </c>
      <c r="D9" s="12" t="s">
        <v>38</v>
      </c>
    </row>
    <row r="10" spans="1:4">
      <c r="A10" s="12">
        <v>4</v>
      </c>
      <c r="B10" s="12">
        <v>723</v>
      </c>
      <c r="C10" s="12" t="s">
        <v>39</v>
      </c>
      <c r="D10" s="12" t="s">
        <v>40</v>
      </c>
    </row>
    <row r="11" spans="1:4">
      <c r="A11" s="12">
        <v>4</v>
      </c>
      <c r="B11" s="12">
        <v>724</v>
      </c>
      <c r="C11" s="12" t="s">
        <v>41</v>
      </c>
      <c r="D11" s="12" t="s">
        <v>42</v>
      </c>
    </row>
    <row r="12" spans="1:4">
      <c r="A12" s="12">
        <v>4</v>
      </c>
      <c r="B12" s="12">
        <v>725</v>
      </c>
      <c r="C12" s="12" t="s">
        <v>43</v>
      </c>
      <c r="D12" s="12" t="s">
        <v>44</v>
      </c>
    </row>
    <row r="13" spans="1:4">
      <c r="A13" s="12">
        <v>3</v>
      </c>
      <c r="B13" s="12">
        <v>726</v>
      </c>
      <c r="C13" s="12" t="s">
        <v>45</v>
      </c>
      <c r="D13" s="12" t="s">
        <v>46</v>
      </c>
    </row>
    <row r="14" spans="1:4">
      <c r="A14" s="12">
        <v>4</v>
      </c>
      <c r="B14" s="12">
        <v>727</v>
      </c>
      <c r="C14" s="12" t="s">
        <v>47</v>
      </c>
      <c r="D14" s="12" t="s">
        <v>48</v>
      </c>
    </row>
    <row r="15" spans="1:4">
      <c r="A15" s="12">
        <v>3</v>
      </c>
      <c r="B15" s="12">
        <v>728</v>
      </c>
      <c r="C15" s="12" t="s">
        <v>49</v>
      </c>
      <c r="D15" s="12" t="s">
        <v>50</v>
      </c>
    </row>
    <row r="16" spans="1:4">
      <c r="A16" s="12">
        <v>4</v>
      </c>
      <c r="B16" s="12">
        <v>729</v>
      </c>
      <c r="C16" s="12" t="s">
        <v>51</v>
      </c>
      <c r="D16" s="12" t="s">
        <v>50</v>
      </c>
    </row>
    <row r="17" spans="1:4">
      <c r="A17" s="2">
        <v>2</v>
      </c>
      <c r="B17" s="2">
        <v>730</v>
      </c>
      <c r="C17" s="2" t="s">
        <v>52</v>
      </c>
      <c r="D17" s="2" t="s">
        <v>53</v>
      </c>
    </row>
    <row r="18" spans="1:4">
      <c r="A18" s="12">
        <v>3</v>
      </c>
      <c r="B18" s="12">
        <v>731</v>
      </c>
      <c r="C18" s="12" t="s">
        <v>54</v>
      </c>
      <c r="D18" s="12" t="s">
        <v>55</v>
      </c>
    </row>
    <row r="19" spans="1:4">
      <c r="A19" s="12">
        <v>4</v>
      </c>
      <c r="B19" s="12">
        <v>732</v>
      </c>
      <c r="C19" s="12" t="s">
        <v>56</v>
      </c>
      <c r="D19" s="12" t="s">
        <v>57</v>
      </c>
    </row>
    <row r="20" spans="1:4">
      <c r="A20" s="12">
        <v>4</v>
      </c>
      <c r="B20" s="12">
        <v>733</v>
      </c>
      <c r="C20" s="12" t="s">
        <v>58</v>
      </c>
      <c r="D20" s="12" t="s">
        <v>59</v>
      </c>
    </row>
    <row r="21" spans="1:4">
      <c r="A21" s="12">
        <v>4</v>
      </c>
      <c r="B21" s="12">
        <v>734</v>
      </c>
      <c r="C21" s="12" t="s">
        <v>60</v>
      </c>
      <c r="D21" s="12" t="s">
        <v>61</v>
      </c>
    </row>
    <row r="22" spans="1:4">
      <c r="A22" s="2">
        <v>3</v>
      </c>
      <c r="B22" s="2">
        <v>735</v>
      </c>
      <c r="C22" s="2" t="s">
        <v>62</v>
      </c>
      <c r="D22" s="2" t="s">
        <v>63</v>
      </c>
    </row>
    <row r="23" spans="1:4">
      <c r="A23" s="2">
        <v>4</v>
      </c>
      <c r="B23" s="2">
        <v>736</v>
      </c>
      <c r="C23" s="2" t="s">
        <v>64</v>
      </c>
      <c r="D23" s="2" t="s">
        <v>65</v>
      </c>
    </row>
    <row r="24" spans="1:4">
      <c r="A24" s="2">
        <v>3</v>
      </c>
      <c r="B24" s="2">
        <v>737</v>
      </c>
      <c r="C24" s="2" t="s">
        <v>67</v>
      </c>
      <c r="D24" s="2" t="s">
        <v>68</v>
      </c>
    </row>
    <row r="25" spans="1:4">
      <c r="A25" s="2">
        <v>4</v>
      </c>
      <c r="B25" s="2">
        <v>738</v>
      </c>
      <c r="C25" s="2" t="s">
        <v>69</v>
      </c>
      <c r="D25" s="2" t="s">
        <v>68</v>
      </c>
    </row>
    <row r="26" spans="1:4">
      <c r="A26" s="2">
        <v>3</v>
      </c>
      <c r="B26" s="2">
        <v>739</v>
      </c>
      <c r="C26" s="2" t="s">
        <v>70</v>
      </c>
      <c r="D26" s="2" t="s">
        <v>71</v>
      </c>
    </row>
    <row r="27" spans="1:4">
      <c r="A27" s="2">
        <v>4</v>
      </c>
      <c r="B27" s="2">
        <v>740</v>
      </c>
      <c r="C27" s="2" t="s">
        <v>72</v>
      </c>
      <c r="D27" s="2" t="s">
        <v>73</v>
      </c>
    </row>
    <row r="28" spans="1:4">
      <c r="A28" s="2">
        <v>4</v>
      </c>
      <c r="B28" s="2">
        <v>741</v>
      </c>
      <c r="C28" s="2" t="s">
        <v>74</v>
      </c>
      <c r="D28" s="2" t="s">
        <v>75</v>
      </c>
    </row>
    <row r="29" spans="1:4">
      <c r="A29" s="2">
        <v>4</v>
      </c>
      <c r="B29" s="2">
        <v>742</v>
      </c>
      <c r="C29" s="2" t="s">
        <v>76</v>
      </c>
      <c r="D29" s="2" t="s">
        <v>77</v>
      </c>
    </row>
    <row r="30" spans="1:4">
      <c r="A30" s="2">
        <v>2</v>
      </c>
      <c r="B30" s="2">
        <v>743</v>
      </c>
      <c r="C30" s="2" t="s">
        <v>78</v>
      </c>
      <c r="D30" s="2" t="s">
        <v>79</v>
      </c>
    </row>
    <row r="31" spans="1:4">
      <c r="A31" s="2">
        <v>3</v>
      </c>
      <c r="B31" s="2">
        <v>744</v>
      </c>
      <c r="C31" s="2" t="s">
        <v>80</v>
      </c>
      <c r="D31" s="2" t="s">
        <v>81</v>
      </c>
    </row>
    <row r="32" spans="1:4">
      <c r="A32" s="2">
        <v>4</v>
      </c>
      <c r="B32" s="2">
        <v>745</v>
      </c>
      <c r="C32" s="2" t="s">
        <v>82</v>
      </c>
      <c r="D32" s="2" t="s">
        <v>83</v>
      </c>
    </row>
    <row r="33" spans="1:4">
      <c r="A33" s="2">
        <v>2</v>
      </c>
      <c r="B33" s="2">
        <v>746</v>
      </c>
      <c r="C33" s="2" t="s">
        <v>84</v>
      </c>
      <c r="D33" s="2" t="s">
        <v>85</v>
      </c>
    </row>
    <row r="34" spans="1:4">
      <c r="A34" s="2">
        <v>3</v>
      </c>
      <c r="B34" s="2">
        <v>747</v>
      </c>
      <c r="C34" s="2" t="s">
        <v>86</v>
      </c>
      <c r="D34" s="2" t="s">
        <v>87</v>
      </c>
    </row>
    <row r="35" spans="1:4">
      <c r="A35" s="2">
        <v>4</v>
      </c>
      <c r="B35" s="2">
        <v>748</v>
      </c>
      <c r="C35" s="2" t="s">
        <v>88</v>
      </c>
      <c r="D35" s="2" t="s">
        <v>89</v>
      </c>
    </row>
    <row r="36" spans="1:4">
      <c r="A36" s="2">
        <v>4</v>
      </c>
      <c r="B36" s="2">
        <v>749</v>
      </c>
      <c r="C36" s="2" t="s">
        <v>90</v>
      </c>
      <c r="D36" s="2" t="s">
        <v>91</v>
      </c>
    </row>
    <row r="37" spans="1:4">
      <c r="A37" s="2">
        <v>4</v>
      </c>
      <c r="B37" s="2">
        <v>750</v>
      </c>
      <c r="C37" s="2" t="s">
        <v>92</v>
      </c>
      <c r="D37" s="2" t="s">
        <v>93</v>
      </c>
    </row>
    <row r="38" spans="1:4">
      <c r="A38" s="2">
        <v>4</v>
      </c>
      <c r="B38" s="2">
        <v>751</v>
      </c>
      <c r="C38" s="2" t="s">
        <v>94</v>
      </c>
      <c r="D38" s="2" t="s">
        <v>95</v>
      </c>
    </row>
    <row r="39" spans="1:4">
      <c r="A39" s="2">
        <v>4</v>
      </c>
      <c r="B39" s="2">
        <v>752</v>
      </c>
      <c r="C39" s="2" t="s">
        <v>96</v>
      </c>
      <c r="D39" s="2" t="s">
        <v>97</v>
      </c>
    </row>
    <row r="40" spans="1:4">
      <c r="A40" s="2">
        <v>4</v>
      </c>
      <c r="B40" s="2">
        <v>753</v>
      </c>
      <c r="C40" s="2" t="s">
        <v>98</v>
      </c>
      <c r="D40" s="2" t="s">
        <v>99</v>
      </c>
    </row>
    <row r="41" spans="1:4">
      <c r="A41" s="2">
        <v>4</v>
      </c>
      <c r="B41" s="2">
        <v>754</v>
      </c>
      <c r="C41" s="2" t="s">
        <v>100</v>
      </c>
      <c r="D41" s="2" t="s">
        <v>101</v>
      </c>
    </row>
    <row r="42" spans="1:4">
      <c r="A42" s="2">
        <v>4</v>
      </c>
      <c r="B42" s="2">
        <v>755</v>
      </c>
      <c r="C42" s="2" t="s">
        <v>102</v>
      </c>
      <c r="D42" s="2" t="s">
        <v>103</v>
      </c>
    </row>
    <row r="43" spans="1:4">
      <c r="A43" s="2">
        <v>4</v>
      </c>
      <c r="B43" s="2">
        <v>756</v>
      </c>
      <c r="C43" s="2" t="s">
        <v>104</v>
      </c>
      <c r="D43" s="2" t="s">
        <v>105</v>
      </c>
    </row>
    <row r="44" spans="1:4">
      <c r="A44" s="2">
        <v>3</v>
      </c>
      <c r="B44" s="2">
        <v>757</v>
      </c>
      <c r="C44" s="2" t="s">
        <v>106</v>
      </c>
      <c r="D44" s="2" t="s">
        <v>107</v>
      </c>
    </row>
    <row r="45" spans="1:4">
      <c r="A45" s="2">
        <v>4</v>
      </c>
      <c r="B45" s="2">
        <v>758</v>
      </c>
      <c r="C45" s="2" t="s">
        <v>108</v>
      </c>
      <c r="D45" s="2" t="s">
        <v>109</v>
      </c>
    </row>
    <row r="46" spans="1:4">
      <c r="A46" s="2">
        <v>4</v>
      </c>
      <c r="B46" s="2">
        <v>759</v>
      </c>
      <c r="C46" s="2" t="s">
        <v>110</v>
      </c>
      <c r="D46" s="2" t="s">
        <v>111</v>
      </c>
    </row>
    <row r="47" spans="1:4">
      <c r="A47" s="2">
        <v>4</v>
      </c>
      <c r="B47" s="2">
        <v>760</v>
      </c>
      <c r="C47" s="2" t="s">
        <v>112</v>
      </c>
      <c r="D47" s="2" t="s">
        <v>113</v>
      </c>
    </row>
    <row r="48" spans="1:4">
      <c r="A48" s="2">
        <v>4</v>
      </c>
      <c r="B48" s="2">
        <v>761</v>
      </c>
      <c r="C48" s="2" t="s">
        <v>114</v>
      </c>
      <c r="D48" s="2" t="s">
        <v>115</v>
      </c>
    </row>
    <row r="49" spans="1:4">
      <c r="A49" s="2">
        <v>4</v>
      </c>
      <c r="B49" s="2">
        <v>762</v>
      </c>
      <c r="C49" s="2" t="s">
        <v>116</v>
      </c>
      <c r="D49" s="2" t="s">
        <v>117</v>
      </c>
    </row>
    <row r="50" spans="1:4">
      <c r="A50" s="2">
        <v>3</v>
      </c>
      <c r="B50" s="2">
        <v>763</v>
      </c>
      <c r="C50" s="2" t="s">
        <v>118</v>
      </c>
      <c r="D50" s="2" t="s">
        <v>119</v>
      </c>
    </row>
    <row r="51" spans="1:4">
      <c r="A51" s="2">
        <v>4</v>
      </c>
      <c r="B51" s="2">
        <v>764</v>
      </c>
      <c r="C51" s="2" t="s">
        <v>120</v>
      </c>
      <c r="D51" s="2" t="s">
        <v>121</v>
      </c>
    </row>
    <row r="52" spans="1:4">
      <c r="A52" s="2">
        <v>4</v>
      </c>
      <c r="B52" s="2">
        <v>765</v>
      </c>
      <c r="C52" s="2" t="s">
        <v>122</v>
      </c>
      <c r="D52" s="2" t="s">
        <v>123</v>
      </c>
    </row>
    <row r="53" spans="1:4">
      <c r="A53" s="2">
        <v>2</v>
      </c>
      <c r="B53" s="2">
        <v>766</v>
      </c>
      <c r="C53" s="2" t="s">
        <v>124</v>
      </c>
      <c r="D53" s="2" t="s">
        <v>125</v>
      </c>
    </row>
    <row r="54" spans="1:4">
      <c r="A54" s="2">
        <v>3</v>
      </c>
      <c r="B54" s="2">
        <v>767</v>
      </c>
      <c r="C54" s="2" t="s">
        <v>126</v>
      </c>
      <c r="D54" s="2" t="s">
        <v>127</v>
      </c>
    </row>
    <row r="55" spans="1:4">
      <c r="A55" s="2">
        <v>4</v>
      </c>
      <c r="B55" s="2">
        <v>768</v>
      </c>
      <c r="C55" s="2" t="s">
        <v>128</v>
      </c>
      <c r="D55" s="2" t="s">
        <v>129</v>
      </c>
    </row>
    <row r="56" spans="1:4">
      <c r="A56" s="2">
        <v>4</v>
      </c>
      <c r="B56" s="2">
        <v>769</v>
      </c>
      <c r="C56" s="2" t="s">
        <v>130</v>
      </c>
      <c r="D56" s="2" t="s">
        <v>131</v>
      </c>
    </row>
    <row r="57" spans="1:4">
      <c r="A57" s="2">
        <v>4</v>
      </c>
      <c r="B57" s="2">
        <v>770</v>
      </c>
      <c r="C57" s="2" t="s">
        <v>132</v>
      </c>
      <c r="D57" s="2" t="s">
        <v>133</v>
      </c>
    </row>
    <row r="58" spans="1:4">
      <c r="A58" s="2">
        <v>4</v>
      </c>
      <c r="B58" s="2">
        <v>771</v>
      </c>
      <c r="C58" s="2" t="s">
        <v>134</v>
      </c>
      <c r="D58" s="2" t="s">
        <v>135</v>
      </c>
    </row>
    <row r="59" spans="1:4">
      <c r="A59" s="2">
        <v>3</v>
      </c>
      <c r="B59" s="2">
        <v>772</v>
      </c>
      <c r="C59" s="2" t="s">
        <v>136</v>
      </c>
      <c r="D59" s="2" t="s">
        <v>137</v>
      </c>
    </row>
    <row r="60" spans="1:4">
      <c r="A60" s="2">
        <v>4</v>
      </c>
      <c r="B60" s="2">
        <v>773</v>
      </c>
      <c r="C60" s="2" t="s">
        <v>138</v>
      </c>
      <c r="D60" s="2" t="s">
        <v>139</v>
      </c>
    </row>
    <row r="61" spans="1:4">
      <c r="A61" s="2">
        <v>4</v>
      </c>
      <c r="B61" s="2">
        <v>774</v>
      </c>
      <c r="C61" s="2" t="s">
        <v>140</v>
      </c>
      <c r="D61" s="2" t="s">
        <v>141</v>
      </c>
    </row>
    <row r="62" spans="1:4">
      <c r="A62" s="2">
        <v>4</v>
      </c>
      <c r="B62" s="2">
        <v>775</v>
      </c>
      <c r="C62" s="2" t="s">
        <v>142</v>
      </c>
      <c r="D62" s="2" t="s">
        <v>143</v>
      </c>
    </row>
    <row r="63" spans="1:4">
      <c r="A63" s="2">
        <v>3</v>
      </c>
      <c r="B63" s="2">
        <v>776</v>
      </c>
      <c r="C63" s="2" t="s">
        <v>144</v>
      </c>
      <c r="D63" s="2" t="s">
        <v>145</v>
      </c>
    </row>
    <row r="64" spans="1:4">
      <c r="A64" s="2">
        <v>4</v>
      </c>
      <c r="B64" s="2">
        <v>777</v>
      </c>
      <c r="C64" s="2" t="s">
        <v>146</v>
      </c>
      <c r="D64" s="2" t="s">
        <v>147</v>
      </c>
    </row>
    <row r="65" spans="1:4">
      <c r="A65" s="2">
        <v>4</v>
      </c>
      <c r="B65" s="2">
        <v>778</v>
      </c>
      <c r="C65" s="2" t="s">
        <v>148</v>
      </c>
      <c r="D65" s="2" t="s">
        <v>149</v>
      </c>
    </row>
    <row r="66" spans="1:4">
      <c r="A66" s="2">
        <v>4</v>
      </c>
      <c r="B66" s="2">
        <v>779</v>
      </c>
      <c r="C66" s="2" t="s">
        <v>150</v>
      </c>
      <c r="D66" s="2" t="s">
        <v>151</v>
      </c>
    </row>
    <row r="67" spans="1:4">
      <c r="A67" s="2">
        <v>2</v>
      </c>
      <c r="B67" s="2">
        <v>780</v>
      </c>
      <c r="C67" s="2" t="s">
        <v>152</v>
      </c>
      <c r="D67" s="2" t="s">
        <v>153</v>
      </c>
    </row>
    <row r="68" spans="1:4">
      <c r="A68" s="2">
        <v>3</v>
      </c>
      <c r="B68" s="2">
        <v>781</v>
      </c>
      <c r="C68" s="2" t="s">
        <v>154</v>
      </c>
      <c r="D68" s="2" t="s">
        <v>155</v>
      </c>
    </row>
    <row r="69" spans="1:4">
      <c r="A69" s="2">
        <v>4</v>
      </c>
      <c r="B69" s="2">
        <v>782</v>
      </c>
      <c r="C69" s="2" t="s">
        <v>156</v>
      </c>
      <c r="D69" s="2" t="s">
        <v>157</v>
      </c>
    </row>
    <row r="70" spans="1:4">
      <c r="A70" s="12">
        <v>4</v>
      </c>
      <c r="B70" s="12">
        <v>783</v>
      </c>
      <c r="C70" s="12" t="s">
        <v>158</v>
      </c>
      <c r="D70" s="12" t="s">
        <v>159</v>
      </c>
    </row>
    <row r="71" spans="1:4">
      <c r="A71" s="2">
        <v>4</v>
      </c>
      <c r="B71" s="2">
        <v>784</v>
      </c>
      <c r="C71" s="2" t="s">
        <v>160</v>
      </c>
      <c r="D71" s="2" t="s">
        <v>161</v>
      </c>
    </row>
    <row r="72" spans="1:4">
      <c r="A72" s="2">
        <v>4</v>
      </c>
      <c r="B72" s="2">
        <v>785</v>
      </c>
      <c r="C72" s="2" t="s">
        <v>162</v>
      </c>
      <c r="D72" s="2" t="s">
        <v>163</v>
      </c>
    </row>
    <row r="73" spans="1:4">
      <c r="A73" s="12">
        <v>4</v>
      </c>
      <c r="B73" s="12">
        <v>786</v>
      </c>
      <c r="C73" s="12" t="s">
        <v>164</v>
      </c>
      <c r="D73" s="12" t="s">
        <v>165</v>
      </c>
    </row>
    <row r="74" spans="1:4">
      <c r="A74" s="2">
        <v>4</v>
      </c>
      <c r="B74" s="2">
        <v>787</v>
      </c>
      <c r="C74" s="2" t="s">
        <v>166</v>
      </c>
      <c r="D74" s="2" t="s">
        <v>167</v>
      </c>
    </row>
    <row r="75" spans="1:4">
      <c r="A75" s="2">
        <v>4</v>
      </c>
      <c r="B75" s="2">
        <v>788</v>
      </c>
      <c r="C75" s="2" t="s">
        <v>168</v>
      </c>
      <c r="D75" s="2" t="s">
        <v>169</v>
      </c>
    </row>
    <row r="76" spans="1:4">
      <c r="A76" s="12">
        <v>4</v>
      </c>
      <c r="B76" s="12">
        <v>789</v>
      </c>
      <c r="C76" s="12" t="s">
        <v>170</v>
      </c>
      <c r="D76" s="12" t="s">
        <v>171</v>
      </c>
    </row>
    <row r="77" spans="1:4">
      <c r="A77" s="2">
        <v>3</v>
      </c>
      <c r="B77" s="2">
        <v>790</v>
      </c>
      <c r="C77" s="2" t="s">
        <v>172</v>
      </c>
      <c r="D77" s="2" t="s">
        <v>173</v>
      </c>
    </row>
    <row r="78" spans="1:4">
      <c r="A78" s="2">
        <v>4</v>
      </c>
      <c r="B78" s="2">
        <v>791</v>
      </c>
      <c r="C78" s="2" t="s">
        <v>174</v>
      </c>
      <c r="D78" s="2" t="s">
        <v>175</v>
      </c>
    </row>
    <row r="79" spans="1:4">
      <c r="A79" s="2">
        <v>3</v>
      </c>
      <c r="B79" s="2">
        <v>792</v>
      </c>
      <c r="C79" s="2" t="s">
        <v>176</v>
      </c>
      <c r="D79" s="2" t="s">
        <v>177</v>
      </c>
    </row>
    <row r="80" spans="1:4">
      <c r="A80" s="2">
        <v>4</v>
      </c>
      <c r="B80" s="2">
        <v>793</v>
      </c>
      <c r="C80" s="2" t="s">
        <v>178</v>
      </c>
      <c r="D80" s="2" t="s">
        <v>179</v>
      </c>
    </row>
    <row r="81" spans="1:4">
      <c r="A81" s="2">
        <v>3</v>
      </c>
      <c r="B81" s="2">
        <v>794</v>
      </c>
      <c r="C81" s="2" t="s">
        <v>180</v>
      </c>
      <c r="D81" s="2" t="s">
        <v>181</v>
      </c>
    </row>
    <row r="82" spans="1:4">
      <c r="A82" s="2">
        <v>4</v>
      </c>
      <c r="B82" s="2">
        <v>795</v>
      </c>
      <c r="C82" s="2" t="s">
        <v>182</v>
      </c>
      <c r="D82" s="2" t="s">
        <v>183</v>
      </c>
    </row>
    <row r="83" spans="1:4">
      <c r="A83" s="12">
        <v>2</v>
      </c>
      <c r="B83" s="12">
        <v>796</v>
      </c>
      <c r="C83" s="12" t="s">
        <v>184</v>
      </c>
      <c r="D83" s="12" t="s">
        <v>185</v>
      </c>
    </row>
    <row r="84" spans="1:4">
      <c r="A84" s="12">
        <v>3</v>
      </c>
      <c r="B84" s="12">
        <v>797</v>
      </c>
      <c r="C84" s="12" t="s">
        <v>186</v>
      </c>
      <c r="D84" s="12" t="s">
        <v>187</v>
      </c>
    </row>
    <row r="85" spans="1:4">
      <c r="A85" s="12">
        <v>4</v>
      </c>
      <c r="B85" s="12">
        <v>798</v>
      </c>
      <c r="C85" s="12" t="s">
        <v>188</v>
      </c>
      <c r="D85" s="12" t="s">
        <v>189</v>
      </c>
    </row>
    <row r="86" spans="1:4">
      <c r="A86" s="12">
        <v>4</v>
      </c>
      <c r="B86" s="12">
        <v>799</v>
      </c>
      <c r="C86" s="12" t="s">
        <v>190</v>
      </c>
      <c r="D86" s="12" t="s">
        <v>191</v>
      </c>
    </row>
    <row r="87" spans="1:4">
      <c r="A87" s="12">
        <v>4</v>
      </c>
      <c r="B87" s="12">
        <v>800</v>
      </c>
      <c r="C87" s="12" t="s">
        <v>192</v>
      </c>
      <c r="D87" s="12" t="s">
        <v>193</v>
      </c>
    </row>
    <row r="88" spans="1:4">
      <c r="A88" s="12">
        <v>4</v>
      </c>
      <c r="B88" s="12">
        <v>801</v>
      </c>
      <c r="C88" s="12" t="s">
        <v>194</v>
      </c>
      <c r="D88" s="12" t="s">
        <v>195</v>
      </c>
    </row>
    <row r="89" spans="1:4">
      <c r="A89" s="12">
        <v>4</v>
      </c>
      <c r="B89" s="12">
        <v>802</v>
      </c>
      <c r="C89" s="12" t="s">
        <v>196</v>
      </c>
      <c r="D89" s="12" t="s">
        <v>197</v>
      </c>
    </row>
    <row r="90" spans="1:4">
      <c r="A90" s="12">
        <v>4</v>
      </c>
      <c r="B90" s="12">
        <v>803</v>
      </c>
      <c r="C90" s="12" t="s">
        <v>198</v>
      </c>
      <c r="D90" s="12" t="s">
        <v>199</v>
      </c>
    </row>
    <row r="91" spans="1:4">
      <c r="A91" s="12">
        <v>4</v>
      </c>
      <c r="B91" s="12">
        <v>804</v>
      </c>
      <c r="C91" s="12" t="s">
        <v>200</v>
      </c>
      <c r="D91" s="12" t="s">
        <v>201</v>
      </c>
    </row>
    <row r="92" spans="1:4">
      <c r="A92" s="2">
        <v>2</v>
      </c>
      <c r="B92" s="2">
        <v>805</v>
      </c>
      <c r="C92" s="2" t="s">
        <v>202</v>
      </c>
      <c r="D92" s="2" t="s">
        <v>203</v>
      </c>
    </row>
    <row r="93" spans="1:4">
      <c r="A93" s="2">
        <v>3</v>
      </c>
      <c r="B93" s="2">
        <v>806</v>
      </c>
      <c r="C93" s="2" t="s">
        <v>204</v>
      </c>
      <c r="D93" s="2" t="s">
        <v>205</v>
      </c>
    </row>
    <row r="94" spans="1:4">
      <c r="A94" s="2">
        <v>4</v>
      </c>
      <c r="B94" s="2">
        <v>807</v>
      </c>
      <c r="C94" s="2" t="s">
        <v>206</v>
      </c>
      <c r="D94" s="2" t="s">
        <v>207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941B-34FE-4515-95CE-2CF968547E56}">
  <dimension ref="A33:K54"/>
  <sheetViews>
    <sheetView topLeftCell="A31" zoomScale="80" zoomScaleNormal="80" workbookViewId="0">
      <selection activeCell="H53" sqref="H53"/>
    </sheetView>
  </sheetViews>
  <sheetFormatPr baseColWidth="10" defaultRowHeight="14.5"/>
  <cols>
    <col min="2" max="2" width="35.54296875" customWidth="1"/>
  </cols>
  <sheetData>
    <row r="33" spans="1:11" ht="27.75" customHeight="1">
      <c r="A33" s="95" t="s">
        <v>762</v>
      </c>
      <c r="B33" s="95"/>
      <c r="C33" s="95"/>
      <c r="D33" s="95"/>
      <c r="E33" s="95"/>
      <c r="F33" s="95"/>
      <c r="G33" s="95"/>
      <c r="H33" s="95"/>
      <c r="I33" s="95"/>
      <c r="J33" s="95"/>
      <c r="K33" s="95"/>
    </row>
    <row r="35" spans="1:11">
      <c r="A35" s="52">
        <v>1</v>
      </c>
      <c r="B35" s="52" t="s">
        <v>758</v>
      </c>
      <c r="C35" s="53"/>
      <c r="D35" s="53"/>
      <c r="E35" s="53"/>
      <c r="F35" s="51"/>
      <c r="G35" s="51"/>
      <c r="H35" s="51"/>
      <c r="I35" s="51"/>
      <c r="J35" s="51"/>
      <c r="K35" s="51"/>
    </row>
    <row r="36" spans="1:11">
      <c r="B36" s="50" t="s">
        <v>782</v>
      </c>
      <c r="C36" s="50"/>
      <c r="D36" s="50"/>
    </row>
    <row r="37" spans="1:11">
      <c r="B37" s="50" t="s">
        <v>759</v>
      </c>
      <c r="C37" s="50"/>
      <c r="D37" s="50"/>
    </row>
    <row r="38" spans="1:11">
      <c r="B38" s="50" t="s">
        <v>761</v>
      </c>
      <c r="C38" s="50"/>
      <c r="D38" s="50"/>
    </row>
    <row r="39" spans="1:11">
      <c r="A39" s="52">
        <v>2</v>
      </c>
      <c r="B39" s="96" t="s">
        <v>774</v>
      </c>
      <c r="C39" s="83"/>
      <c r="D39" s="83"/>
      <c r="E39" s="83"/>
      <c r="F39" s="51"/>
      <c r="G39" s="51"/>
      <c r="H39" s="51"/>
      <c r="I39" s="51"/>
      <c r="J39" s="51"/>
      <c r="K39" s="51"/>
    </row>
    <row r="40" spans="1:11">
      <c r="B40" s="50" t="s">
        <v>771</v>
      </c>
    </row>
    <row r="41" spans="1:11">
      <c r="B41" s="50" t="s">
        <v>757</v>
      </c>
    </row>
    <row r="42" spans="1:11">
      <c r="B42" s="50" t="s">
        <v>775</v>
      </c>
    </row>
    <row r="43" spans="1:11">
      <c r="B43" s="50" t="s">
        <v>789</v>
      </c>
    </row>
    <row r="44" spans="1:11">
      <c r="A44" s="52">
        <v>3</v>
      </c>
      <c r="B44" s="97" t="s">
        <v>763</v>
      </c>
      <c r="C44" s="83"/>
      <c r="D44" s="83"/>
      <c r="E44" s="83"/>
      <c r="F44" s="51"/>
      <c r="G44" s="51"/>
      <c r="H44" s="51"/>
      <c r="I44" s="51"/>
      <c r="J44" s="51"/>
      <c r="K44" s="51"/>
    </row>
    <row r="45" spans="1:11">
      <c r="B45" s="50" t="s">
        <v>760</v>
      </c>
    </row>
    <row r="46" spans="1:11">
      <c r="A46" s="49"/>
      <c r="B46" s="50" t="s">
        <v>770</v>
      </c>
    </row>
    <row r="47" spans="1:11">
      <c r="A47" s="49"/>
      <c r="B47" s="50" t="s">
        <v>786</v>
      </c>
    </row>
    <row r="48" spans="1:11">
      <c r="A48" s="52">
        <v>4</v>
      </c>
      <c r="B48" s="97" t="s">
        <v>772</v>
      </c>
      <c r="C48" s="83"/>
      <c r="D48" s="83"/>
      <c r="E48" s="83"/>
      <c r="F48" s="51"/>
      <c r="G48" s="51"/>
      <c r="H48" s="51"/>
      <c r="I48" s="51"/>
      <c r="J48" s="51"/>
      <c r="K48" s="51"/>
    </row>
    <row r="49" spans="1:11">
      <c r="B49" s="50" t="s">
        <v>773</v>
      </c>
    </row>
    <row r="50" spans="1:11">
      <c r="A50" s="52">
        <v>5</v>
      </c>
      <c r="B50" s="97" t="s">
        <v>787</v>
      </c>
      <c r="C50" s="83"/>
      <c r="D50" s="83"/>
      <c r="E50" s="83"/>
      <c r="F50" s="51"/>
      <c r="G50" s="51"/>
      <c r="H50" s="51"/>
      <c r="I50" s="51"/>
      <c r="J50" s="51"/>
      <c r="K50" s="51"/>
    </row>
    <row r="51" spans="1:11">
      <c r="B51" s="64" t="s">
        <v>788</v>
      </c>
    </row>
    <row r="52" spans="1:11">
      <c r="B52" s="64" t="s">
        <v>790</v>
      </c>
    </row>
    <row r="54" spans="1:11">
      <c r="A54" s="87" t="s">
        <v>783</v>
      </c>
      <c r="B54" s="88"/>
      <c r="C54" s="88"/>
      <c r="D54" s="83"/>
    </row>
  </sheetData>
  <mergeCells count="6">
    <mergeCell ref="A54:D54"/>
    <mergeCell ref="A33:K33"/>
    <mergeCell ref="B39:E39"/>
    <mergeCell ref="B44:E44"/>
    <mergeCell ref="B48:E48"/>
    <mergeCell ref="B50:E5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DB INDICE</vt:lpstr>
      <vt:lpstr>DB introducción</vt:lpstr>
      <vt:lpstr>Resumen de redes ya existentes</vt:lpstr>
      <vt:lpstr>Base Fed,cofradias, OP, Galp</vt:lpstr>
      <vt:lpstr>Miembros potenciales Netfish</vt:lpstr>
      <vt:lpstr>Miembros Netfish</vt:lpstr>
      <vt:lpstr>Indicadores Netfish</vt:lpstr>
      <vt:lpstr>NUTS ESPAÑA</vt:lpstr>
      <vt:lpstr>Objetivos Netfish</vt:lpstr>
      <vt:lpstr>Indicadores PLEAMAR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BD organizations representing SCF</dc:subject>
  <dc:creator>Murillas Maza</dc:creator>
  <dc:description>MARE2014/04</dc:description>
  <cp:lastModifiedBy>Arantza Murillas</cp:lastModifiedBy>
  <dcterms:created xsi:type="dcterms:W3CDTF">2012-03-20T16:40:01Z</dcterms:created>
  <dcterms:modified xsi:type="dcterms:W3CDTF">2019-07-05T13:14:49Z</dcterms:modified>
</cp:coreProperties>
</file>